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465" windowWidth="19440" windowHeight="10950" tabRatio="800"/>
  </bookViews>
  <sheets>
    <sheet name="Deckblatt" sheetId="11" r:id="rId1"/>
    <sheet name="Inhalt" sheetId="2" r:id="rId2"/>
    <sheet name="Vorbem., Ergebnisse_1" sheetId="29" r:id="rId3"/>
    <sheet name="1.1" sheetId="4" r:id="rId4"/>
    <sheet name="1.2" sheetId="5" r:id="rId5"/>
    <sheet name="1.3" sheetId="15" r:id="rId6"/>
    <sheet name="1.4" sheetId="16" r:id="rId7"/>
    <sheet name="1.5" sheetId="18" r:id="rId8"/>
    <sheet name="1.6" sheetId="17" r:id="rId9"/>
    <sheet name="1.7" sheetId="19" r:id="rId10"/>
    <sheet name="2.1" sheetId="28" r:id="rId11"/>
    <sheet name="Grafiken" sheetId="26" r:id="rId12"/>
  </sheets>
  <definedNames>
    <definedName name="_xlnm.Print_Titles" localSheetId="4">'1.2'!$1:$8</definedName>
    <definedName name="_xlnm.Print_Titles" localSheetId="5">'1.3'!$1:$7</definedName>
    <definedName name="_xlnm.Print_Titles" localSheetId="6">'1.4'!$1:$21</definedName>
    <definedName name="_xlnm.Print_Titles" localSheetId="7">'1.5'!$1:$30</definedName>
    <definedName name="_xlnm.Print_Titles" localSheetId="8">'1.6'!$1:$13</definedName>
    <definedName name="_xlnm.Print_Titles" localSheetId="10">'2.1'!$A:$B</definedName>
  </definedNames>
  <calcPr calcId="145621"/>
</workbook>
</file>

<file path=xl/calcChain.xml><?xml version="1.0" encoding="utf-8"?>
<calcChain xmlns="http://schemas.openxmlformats.org/spreadsheetml/2006/main">
  <c r="N34" i="28" l="1"/>
  <c r="O54" i="28"/>
  <c r="K54" i="28"/>
  <c r="I54" i="28"/>
  <c r="A28" i="18"/>
  <c r="A16" i="5"/>
  <c r="A48" i="15"/>
  <c r="A16" i="19"/>
  <c r="A17" i="19"/>
  <c r="A18" i="19"/>
  <c r="A19" i="19"/>
  <c r="A20" i="19"/>
  <c r="A21" i="19"/>
  <c r="A22" i="19"/>
  <c r="A23" i="19"/>
  <c r="A24" i="19"/>
  <c r="A25" i="19"/>
  <c r="A26" i="19"/>
  <c r="A27" i="19"/>
  <c r="A28" i="19"/>
  <c r="A29" i="19"/>
  <c r="A30" i="19"/>
  <c r="A31" i="19"/>
  <c r="A32" i="19"/>
  <c r="A33" i="19"/>
  <c r="A34" i="19"/>
  <c r="A35" i="19"/>
  <c r="A36" i="19"/>
  <c r="A37" i="19"/>
  <c r="A38" i="19"/>
  <c r="A39" i="19"/>
  <c r="A40" i="19"/>
  <c r="A41" i="19"/>
  <c r="A42" i="19"/>
  <c r="A43" i="19"/>
  <c r="A44" i="19"/>
  <c r="A45" i="19"/>
  <c r="A46" i="19"/>
  <c r="A47" i="19"/>
  <c r="A48" i="19"/>
  <c r="A49" i="19"/>
  <c r="A50" i="19"/>
  <c r="A51" i="19"/>
  <c r="A52" i="19"/>
  <c r="A53" i="19"/>
  <c r="A54" i="19"/>
  <c r="A55" i="19"/>
  <c r="A56" i="19"/>
  <c r="A57" i="19"/>
  <c r="A58" i="19"/>
  <c r="A59" i="19"/>
  <c r="A60" i="19"/>
  <c r="A61" i="19"/>
  <c r="A16" i="17"/>
  <c r="A17" i="17"/>
  <c r="A18" i="17"/>
  <c r="A19" i="17"/>
  <c r="A20" i="17"/>
  <c r="A21" i="17"/>
  <c r="A22" i="17"/>
  <c r="A23" i="17"/>
  <c r="A24" i="17"/>
  <c r="A25" i="17"/>
  <c r="A26" i="17"/>
  <c r="A27" i="17"/>
  <c r="A28" i="17"/>
  <c r="A29" i="17"/>
  <c r="A30" i="17"/>
  <c r="A31" i="17"/>
  <c r="A32" i="17"/>
  <c r="A33" i="17"/>
  <c r="A34" i="17"/>
  <c r="A35" i="17"/>
  <c r="A36" i="17"/>
  <c r="A37" i="17"/>
  <c r="A38" i="17"/>
  <c r="A39" i="17"/>
  <c r="A40" i="17"/>
  <c r="A41" i="17"/>
  <c r="A42" i="17"/>
  <c r="A43" i="17"/>
  <c r="A44" i="17"/>
  <c r="A45" i="17"/>
  <c r="A46" i="17"/>
  <c r="A47" i="17"/>
  <c r="A48" i="17"/>
  <c r="A49" i="17"/>
  <c r="A50" i="17"/>
  <c r="A51" i="17"/>
  <c r="A52" i="17"/>
  <c r="A53" i="17"/>
  <c r="A54" i="17"/>
  <c r="A55" i="17"/>
  <c r="A56" i="17"/>
  <c r="A57" i="17"/>
  <c r="A58" i="17"/>
  <c r="A59" i="17"/>
  <c r="A60" i="17"/>
  <c r="A61" i="17"/>
  <c r="A62" i="17"/>
  <c r="A63" i="17"/>
  <c r="A64" i="17"/>
  <c r="A65" i="17"/>
  <c r="A66" i="17"/>
  <c r="A67" i="17"/>
  <c r="A68" i="17"/>
  <c r="A69" i="17"/>
  <c r="A70" i="17"/>
  <c r="A71" i="17"/>
  <c r="A72" i="17"/>
  <c r="A73" i="17"/>
  <c r="A74" i="17"/>
  <c r="A75" i="17"/>
  <c r="A76" i="17"/>
  <c r="A77" i="17"/>
  <c r="A78" i="17"/>
  <c r="A79" i="17"/>
  <c r="A80" i="17"/>
  <c r="A81" i="17"/>
  <c r="A82" i="17"/>
  <c r="A83" i="17"/>
  <c r="A84" i="17"/>
  <c r="A85" i="17"/>
  <c r="A86" i="17"/>
  <c r="A87" i="17"/>
  <c r="A88" i="17"/>
  <c r="A89" i="17"/>
  <c r="A90" i="17"/>
  <c r="A91" i="17"/>
  <c r="A92" i="17"/>
  <c r="A93" i="17"/>
  <c r="A94" i="17"/>
  <c r="A95" i="17"/>
  <c r="A96" i="17"/>
  <c r="A97" i="17"/>
  <c r="A10" i="18"/>
  <c r="A11" i="18"/>
  <c r="A12" i="18"/>
  <c r="A13" i="18"/>
  <c r="A14" i="18"/>
  <c r="A15" i="18"/>
  <c r="A16" i="18"/>
  <c r="A17" i="18"/>
  <c r="A18" i="18"/>
  <c r="A19" i="18"/>
  <c r="A20" i="18"/>
  <c r="A21" i="18"/>
  <c r="A22" i="18"/>
  <c r="A23" i="18"/>
  <c r="A24" i="18"/>
  <c r="A25" i="18"/>
  <c r="A26" i="18"/>
  <c r="A27" i="18"/>
  <c r="A29" i="18"/>
  <c r="A30" i="18"/>
  <c r="A31" i="18"/>
  <c r="A32" i="18"/>
  <c r="A33" i="18"/>
  <c r="A34" i="18"/>
  <c r="A35" i="18"/>
  <c r="A36" i="18"/>
  <c r="A37" i="18"/>
  <c r="A38" i="18"/>
  <c r="A39" i="18"/>
  <c r="A40" i="18"/>
  <c r="A9" i="18"/>
  <c r="A23" i="16"/>
  <c r="A24" i="16"/>
  <c r="A25" i="16"/>
  <c r="A26" i="16"/>
  <c r="A27" i="16"/>
  <c r="A28" i="16"/>
  <c r="A29" i="16"/>
  <c r="A30" i="16"/>
  <c r="A31" i="16"/>
  <c r="A32" i="16"/>
  <c r="A33" i="16"/>
  <c r="A34" i="16"/>
  <c r="A35" i="16"/>
  <c r="A36" i="16"/>
  <c r="A37" i="16"/>
  <c r="A38" i="16"/>
  <c r="A39" i="16"/>
  <c r="A40" i="16"/>
  <c r="A41" i="16"/>
  <c r="A42" i="16"/>
  <c r="A43" i="16"/>
  <c r="A44" i="16"/>
  <c r="A45" i="16"/>
  <c r="A46" i="16"/>
  <c r="A47" i="16"/>
  <c r="A48" i="16"/>
  <c r="A49" i="16"/>
  <c r="A50" i="16"/>
  <c r="A51" i="16"/>
  <c r="A52" i="16"/>
  <c r="A53" i="16"/>
  <c r="A54" i="16"/>
  <c r="A55" i="16"/>
  <c r="A56" i="16"/>
  <c r="A57" i="16"/>
  <c r="A58" i="16"/>
  <c r="A59" i="16"/>
  <c r="A60" i="16"/>
  <c r="A61" i="16"/>
  <c r="A62" i="16"/>
  <c r="A63" i="16"/>
  <c r="A64" i="16"/>
  <c r="A65" i="16"/>
  <c r="A66" i="16"/>
  <c r="A67" i="16"/>
  <c r="A68" i="16"/>
  <c r="A69" i="16"/>
  <c r="A70" i="16"/>
  <c r="A71" i="16"/>
  <c r="A72" i="16"/>
  <c r="A73" i="16"/>
  <c r="A74" i="16"/>
  <c r="A75" i="16"/>
  <c r="A76" i="16"/>
  <c r="A77" i="16"/>
  <c r="A78" i="16"/>
  <c r="A79" i="16"/>
  <c r="A80" i="16"/>
  <c r="A81" i="16"/>
  <c r="A82" i="16"/>
  <c r="A83" i="16"/>
  <c r="A84" i="16"/>
  <c r="A85" i="16"/>
  <c r="A86" i="16"/>
  <c r="A87" i="16"/>
  <c r="A88" i="16"/>
  <c r="A89" i="16"/>
  <c r="A90" i="16"/>
  <c r="A91" i="16"/>
  <c r="A92" i="16"/>
  <c r="A93" i="16"/>
  <c r="A94" i="16"/>
  <c r="A95" i="16"/>
  <c r="A96" i="16"/>
  <c r="A97" i="16"/>
  <c r="A98" i="16"/>
  <c r="A99" i="16"/>
  <c r="A100" i="16"/>
  <c r="A101" i="16"/>
  <c r="A102" i="16"/>
  <c r="A103" i="16"/>
  <c r="A104" i="16"/>
  <c r="A10" i="15"/>
  <c r="A11" i="15"/>
  <c r="A12" i="15"/>
  <c r="A13" i="15"/>
  <c r="A14" i="15"/>
  <c r="A15" i="15"/>
  <c r="A16" i="15"/>
  <c r="A17" i="15"/>
  <c r="A18" i="15"/>
  <c r="A19" i="15"/>
  <c r="A20" i="15"/>
  <c r="A21" i="15"/>
  <c r="A22" i="15"/>
  <c r="A23" i="15"/>
  <c r="A24" i="15"/>
  <c r="A25" i="15"/>
  <c r="A26" i="15"/>
  <c r="A27" i="15"/>
  <c r="A28" i="15"/>
  <c r="A29" i="15"/>
  <c r="A30" i="15"/>
  <c r="A31" i="15"/>
  <c r="A32" i="15"/>
  <c r="A33" i="15"/>
  <c r="A34" i="15"/>
  <c r="A35" i="15"/>
  <c r="A36" i="15"/>
  <c r="A37" i="15"/>
  <c r="A38" i="15"/>
  <c r="A39" i="15"/>
  <c r="A40" i="15"/>
  <c r="A41" i="15"/>
  <c r="A42" i="15"/>
  <c r="A43" i="15"/>
  <c r="A44" i="15"/>
  <c r="A45" i="15"/>
  <c r="A46" i="15"/>
  <c r="A47" i="15"/>
  <c r="A49" i="15"/>
  <c r="A50" i="15"/>
  <c r="A51" i="15"/>
  <c r="A52" i="15"/>
  <c r="A53" i="15"/>
  <c r="A54" i="15"/>
  <c r="A55" i="15"/>
  <c r="A56" i="15"/>
  <c r="A57" i="15"/>
  <c r="A58" i="15"/>
  <c r="A59" i="15"/>
  <c r="A60" i="15"/>
  <c r="A61" i="15"/>
  <c r="A62" i="15"/>
  <c r="A63" i="15"/>
  <c r="A64" i="15"/>
  <c r="A65" i="15"/>
  <c r="A66" i="15"/>
  <c r="A67" i="15"/>
  <c r="A68" i="15"/>
  <c r="A69" i="15"/>
  <c r="A70" i="15"/>
  <c r="A71" i="15"/>
  <c r="A72" i="15"/>
  <c r="A73" i="15"/>
  <c r="A74" i="15"/>
  <c r="A75" i="15"/>
  <c r="A76" i="15"/>
  <c r="A77" i="15"/>
  <c r="A78" i="15"/>
  <c r="A79" i="15"/>
  <c r="A80" i="15"/>
  <c r="A81" i="15"/>
  <c r="A82" i="15"/>
  <c r="A83" i="15"/>
  <c r="A84" i="15"/>
  <c r="A85" i="15"/>
  <c r="A86" i="15"/>
  <c r="A87" i="15"/>
  <c r="A88" i="15"/>
  <c r="A89" i="15"/>
  <c r="A90" i="15"/>
  <c r="A91" i="15"/>
  <c r="A10" i="5"/>
  <c r="A11" i="5"/>
  <c r="A12" i="5"/>
  <c r="A13" i="5"/>
  <c r="A14" i="5"/>
  <c r="A15" i="5"/>
  <c r="A17" i="5"/>
  <c r="A18" i="5"/>
  <c r="A19" i="5"/>
  <c r="A20" i="5"/>
  <c r="A21" i="5"/>
  <c r="A22" i="5"/>
  <c r="A23" i="5"/>
  <c r="A25" i="5"/>
  <c r="A26" i="5"/>
  <c r="A27" i="5"/>
  <c r="A28" i="5"/>
  <c r="A29" i="5"/>
  <c r="A30" i="5"/>
  <c r="A31"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73" i="5"/>
  <c r="A74" i="5"/>
  <c r="A75" i="5"/>
  <c r="A76" i="5"/>
  <c r="A77" i="5"/>
  <c r="A78" i="5"/>
  <c r="A79" i="5"/>
  <c r="A80" i="5"/>
  <c r="A81" i="5"/>
  <c r="A82" i="5"/>
  <c r="A83" i="5"/>
  <c r="A84" i="5"/>
  <c r="A85" i="5"/>
  <c r="A86" i="5"/>
  <c r="A87" i="5"/>
  <c r="A88" i="5"/>
  <c r="A89" i="5"/>
  <c r="A90" i="5"/>
  <c r="N27" i="28"/>
  <c r="L34" i="28"/>
  <c r="L27" i="28"/>
  <c r="G45" i="28"/>
  <c r="D53" i="28"/>
  <c r="D54" i="28" s="1"/>
  <c r="A54" i="28" s="1"/>
  <c r="E53" i="28"/>
  <c r="E54" i="28" s="1"/>
  <c r="F53" i="28"/>
  <c r="F54" i="28" s="1"/>
  <c r="G53" i="28"/>
  <c r="G54" i="28" s="1"/>
  <c r="H53" i="28"/>
  <c r="H54" i="28" s="1"/>
  <c r="I53" i="28"/>
  <c r="J53" i="28"/>
  <c r="J54" i="28" s="1"/>
  <c r="K53" i="28"/>
  <c r="L53" i="28"/>
  <c r="L54" i="28"/>
  <c r="M53" i="28"/>
  <c r="M54" i="28" s="1"/>
  <c r="N53" i="28"/>
  <c r="N54" i="28" s="1"/>
  <c r="O53" i="28"/>
  <c r="C53" i="28"/>
  <c r="D45" i="28"/>
  <c r="A45" i="28" s="1"/>
  <c r="E45" i="28"/>
  <c r="F45" i="28"/>
  <c r="H45" i="28"/>
  <c r="I45" i="28"/>
  <c r="J45" i="28"/>
  <c r="K45" i="28"/>
  <c r="L45" i="28"/>
  <c r="M45" i="28"/>
  <c r="N45" i="28"/>
  <c r="O45" i="28"/>
  <c r="C36" i="28"/>
  <c r="C45" i="28" s="1"/>
  <c r="I20" i="28"/>
  <c r="F20" i="28"/>
  <c r="D34" i="28"/>
  <c r="E34" i="28"/>
  <c r="F34" i="28"/>
  <c r="G34" i="28"/>
  <c r="H34" i="28"/>
  <c r="I34" i="28"/>
  <c r="J34" i="28"/>
  <c r="K34" i="28"/>
  <c r="M34" i="28"/>
  <c r="O34" i="28"/>
  <c r="C34" i="28"/>
  <c r="D27" i="28"/>
  <c r="A30" i="28" s="1"/>
  <c r="E27" i="28"/>
  <c r="F27" i="28"/>
  <c r="G27" i="28"/>
  <c r="H27" i="28"/>
  <c r="I27" i="28"/>
  <c r="J27" i="28"/>
  <c r="K27" i="28"/>
  <c r="M27" i="28"/>
  <c r="O27" i="28"/>
  <c r="C27" i="28"/>
  <c r="E20" i="28"/>
  <c r="G20" i="28"/>
  <c r="H20" i="28"/>
  <c r="J20" i="28"/>
  <c r="K20" i="28"/>
  <c r="L20" i="28"/>
  <c r="M20" i="28"/>
  <c r="N20" i="28"/>
  <c r="O20" i="28"/>
  <c r="D20" i="28"/>
  <c r="A46" i="28"/>
  <c r="A21" i="28"/>
  <c r="A12" i="28"/>
  <c r="A13" i="28"/>
  <c r="A14" i="28"/>
  <c r="A15" i="28"/>
  <c r="A16" i="28"/>
  <c r="A17" i="28"/>
  <c r="A18" i="28"/>
  <c r="A35" i="28"/>
  <c r="A28" i="28"/>
  <c r="A19" i="28"/>
  <c r="A11" i="28"/>
  <c r="A10" i="28"/>
  <c r="A9" i="28"/>
  <c r="A10" i="4"/>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9" i="4"/>
  <c r="A15" i="19"/>
  <c r="A15" i="17"/>
  <c r="A22" i="16"/>
  <c r="A9" i="15"/>
  <c r="A9" i="5"/>
  <c r="A26" i="28"/>
  <c r="A32" i="5"/>
  <c r="A24" i="5"/>
  <c r="A53" i="28"/>
  <c r="A47" i="28"/>
  <c r="A22" i="28"/>
  <c r="A38" i="28"/>
  <c r="A23" i="28"/>
  <c r="A25" i="28"/>
  <c r="A50" i="28"/>
  <c r="A32" i="28"/>
  <c r="A20" i="28"/>
  <c r="A24" i="28"/>
  <c r="A29" i="28"/>
  <c r="A43" i="28" l="1"/>
  <c r="A44" i="28"/>
  <c r="A52" i="28"/>
  <c r="A34" i="28"/>
  <c r="A37" i="28"/>
  <c r="A27" i="28"/>
  <c r="A39" i="28"/>
  <c r="A31" i="28"/>
  <c r="A33" i="28"/>
  <c r="A36" i="28"/>
  <c r="A49" i="28"/>
  <c r="A51" i="28"/>
  <c r="A40" i="28"/>
  <c r="A41" i="28"/>
  <c r="A42" i="28"/>
  <c r="A48" i="28"/>
</calcChain>
</file>

<file path=xl/sharedStrings.xml><?xml version="1.0" encoding="utf-8"?>
<sst xmlns="http://schemas.openxmlformats.org/spreadsheetml/2006/main" count="929" uniqueCount="295">
  <si>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</si>
  <si>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</si>
  <si>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</si>
  <si>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</si>
  <si>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</si>
  <si>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</si>
  <si>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</si>
  <si>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</si>
  <si>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</si>
  <si>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</si>
  <si>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</si>
  <si>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</si>
  <si>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</si>
  <si>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</si>
  <si>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</si>
  <si>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in Mecklenburg-Vorpommern</t>
  </si>
  <si>
    <t>Inhaltsverzeichnis</t>
  </si>
  <si>
    <t>Seite</t>
  </si>
  <si>
    <t>Insgesamt</t>
  </si>
  <si>
    <t>Anzahl</t>
  </si>
  <si>
    <t>[rot]</t>
  </si>
  <si>
    <t>Lfd. Nr.</t>
  </si>
  <si>
    <t>Kapitel 1</t>
  </si>
  <si>
    <t>Kapitel 2</t>
  </si>
  <si>
    <t xml:space="preserve">   Tabelle 1.1</t>
  </si>
  <si>
    <t xml:space="preserve">   Tabelle 1.2</t>
  </si>
  <si>
    <t xml:space="preserve">   Tabelle 2.1</t>
  </si>
  <si>
    <t>Tabelle 1.1</t>
  </si>
  <si>
    <t>Tabelle 1.2</t>
  </si>
  <si>
    <t>Tabelle 2.1</t>
  </si>
  <si>
    <t>K III - 2j</t>
  </si>
  <si>
    <t>Schwerbehinderte Menschen</t>
  </si>
  <si>
    <t>Vorbemerkungen</t>
  </si>
  <si>
    <t xml:space="preserve">   Tabelle 1.3</t>
  </si>
  <si>
    <t xml:space="preserve">   Tabelle 1.4</t>
  </si>
  <si>
    <t xml:space="preserve">   Tabelle 1.5</t>
  </si>
  <si>
    <t xml:space="preserve">   Tabelle 1.6</t>
  </si>
  <si>
    <t xml:space="preserve">   Tabelle 1.7</t>
  </si>
  <si>
    <t>Anzahl der Behinderungen</t>
  </si>
  <si>
    <t>Grad der Behinderung von</t>
  </si>
  <si>
    <t>Unter 6</t>
  </si>
  <si>
    <t>Mit mehreren Behinderungen</t>
  </si>
  <si>
    <t>Zusammen</t>
  </si>
  <si>
    <t xml:space="preserve">  6 - 15</t>
  </si>
  <si>
    <t>15 - 18</t>
  </si>
  <si>
    <t>18 - 25</t>
  </si>
  <si>
    <t>25 - 35</t>
  </si>
  <si>
    <t>Mit einer Behinderung</t>
  </si>
  <si>
    <t>35 - 45</t>
  </si>
  <si>
    <t>45 - 55</t>
  </si>
  <si>
    <t>55 - 60</t>
  </si>
  <si>
    <t>60 - 62</t>
  </si>
  <si>
    <t>62 - 65</t>
  </si>
  <si>
    <t>65 und mehr</t>
  </si>
  <si>
    <t>Art der schwersten Behinderung</t>
  </si>
  <si>
    <t>Verlust oder Teilverlust</t>
  </si>
  <si>
    <t xml:space="preserve">Zusammen </t>
  </si>
  <si>
    <t>Funktionseinschränkung</t>
  </si>
  <si>
    <t>Davon im Alter von … bis unter … Jahren</t>
  </si>
  <si>
    <t>Blindheit und Sehbehinderung</t>
  </si>
  <si>
    <t>Tabelle 1.3</t>
  </si>
  <si>
    <t>%</t>
  </si>
  <si>
    <t>Tabelle 1.4</t>
  </si>
  <si>
    <t>Darunter mit</t>
  </si>
  <si>
    <t>einer</t>
  </si>
  <si>
    <t>Und zwar mit</t>
  </si>
  <si>
    <t>Tabelle 1.6</t>
  </si>
  <si>
    <t>Tabelle 1.5</t>
  </si>
  <si>
    <t xml:space="preserve">Angeborene Behinderung </t>
  </si>
  <si>
    <t xml:space="preserve">Verkehrsunfall </t>
  </si>
  <si>
    <t xml:space="preserve">Häuslicher Unfall </t>
  </si>
  <si>
    <t>Männlich</t>
  </si>
  <si>
    <t>Weiblich</t>
  </si>
  <si>
    <t>Geschlecht</t>
  </si>
  <si>
    <t>Tabelle 1.7</t>
  </si>
  <si>
    <t>Schwerbehinderte Menschen, Kriegsopferfürsorge</t>
  </si>
  <si>
    <t>Alter von … bis
unter … Jahren</t>
  </si>
  <si>
    <t xml:space="preserve">  eines Armes </t>
  </si>
  <si>
    <t xml:space="preserve">  eines Beines </t>
  </si>
  <si>
    <t xml:space="preserve">  beider Arme </t>
  </si>
  <si>
    <t xml:space="preserve">  beider Beine </t>
  </si>
  <si>
    <t xml:space="preserve">  von drei oder vier Gliedmaßen </t>
  </si>
  <si>
    <t>Ins-
gesamt</t>
  </si>
  <si>
    <t xml:space="preserve">  eines Armes und eines Beines </t>
  </si>
  <si>
    <t xml:space="preserve">  von drei Gliedmaßen </t>
  </si>
  <si>
    <t xml:space="preserve">  beider Arme und beider Beine </t>
  </si>
  <si>
    <t xml:space="preserve">  Funktionseinschränkung der 
    Wirbelsäule </t>
  </si>
  <si>
    <t xml:space="preserve">  sonstige Einschränkung der 
    Stützfunktion des Rumpfes </t>
  </si>
  <si>
    <t xml:space="preserve">  Blindheit oder Verlust beider
    Augen </t>
  </si>
  <si>
    <t xml:space="preserve">  hochgradige Sehbehinderung </t>
  </si>
  <si>
    <t xml:space="preserve">  sonstige Sehbehinderung </t>
  </si>
  <si>
    <t xml:space="preserve">  Taubheit </t>
  </si>
  <si>
    <t xml:space="preserve">  Gleichgewichtsstörungen </t>
  </si>
  <si>
    <t xml:space="preserve">  Kleinwuchs </t>
  </si>
  <si>
    <t xml:space="preserve">  Entstellung, belästigende oder
    abstoßende Absonderungen 
    oder Gerüche </t>
  </si>
  <si>
    <t xml:space="preserve">  von Herz-Kreislauf </t>
  </si>
  <si>
    <t xml:space="preserve">  der oberen Atemwege </t>
  </si>
  <si>
    <t xml:space="preserve">  der tieferen Atemwege und 
    Lungen </t>
  </si>
  <si>
    <t xml:space="preserve">  der Verdauungsorgane </t>
  </si>
  <si>
    <t xml:space="preserve">  der Harnorgane </t>
  </si>
  <si>
    <t xml:space="preserve">  der Geschlechtsorgane </t>
  </si>
  <si>
    <t xml:space="preserve">  Querschnittlähmung </t>
  </si>
  <si>
    <t xml:space="preserve">  Suchtkrankheiten </t>
  </si>
  <si>
    <t>75
und
mehr</t>
  </si>
  <si>
    <t>Ins-
ge-
samt</t>
  </si>
  <si>
    <t>Funktionseinschränkung der
  Wirbelsäule und des Rumpfes,
  Deformierung des Brustkorbes</t>
  </si>
  <si>
    <t xml:space="preserve">  Deformierung des Brustkorbes mit
    Funktionseinschränkung der
    Wirbelsäule </t>
  </si>
  <si>
    <t xml:space="preserve">  Funktionseinschränkung der Wir-
    belsäule und der Gliedmaßen </t>
  </si>
  <si>
    <t>Sprach- oder Sprechstörungen,
  Taubheit, Schwerhörigkeit,
  Gleichgewichtsstörungen</t>
  </si>
  <si>
    <t xml:space="preserve">  Taubheit kombiniert mit Störungen
    der Sprachentwicklung und ent-
    sprechenden Störungen der geis-
    tigen Entwicklung </t>
  </si>
  <si>
    <t xml:space="preserve">  Schwerhörigkeit, auch kombiniert
    mit Gleichgewichtsstörungen </t>
  </si>
  <si>
    <t>Verlust einer Brust oder beider
  Brüste, Entstellungen u. a.</t>
  </si>
  <si>
    <t xml:space="preserve">  Verlust einer Brust oder beider
    Brüste </t>
  </si>
  <si>
    <t>Beeinträchtigung der Funktion
  von inneren Organen bzw.
  Organsystemen</t>
  </si>
  <si>
    <t xml:space="preserve">  von Herz-Kreislauf und einem 
    oder mehreren weiteren inneren
    Organen </t>
  </si>
  <si>
    <t xml:space="preserve">  der oberen Atemwege und eines
    oder mehrerer weiterer innerer
    Organe </t>
  </si>
  <si>
    <t xml:space="preserve">  der tieferen Atemwege und Lun-
    gen sowie eines oder mehrerer
    weiterer innerer Organe </t>
  </si>
  <si>
    <t xml:space="preserve">  der Verdauungsorgane und eines
    oder mehrerer weiterer innerer
    Organe </t>
  </si>
  <si>
    <t xml:space="preserve">  der Harnorgane und eines oder
    mehrerer weiterer innerer
    Organe </t>
  </si>
  <si>
    <t xml:space="preserve">  der Geschlechtsorgane und eines
    oder mehrerer weiterer innerer
    Organe </t>
  </si>
  <si>
    <t xml:space="preserve">  der inneren Sekretion und/oder
    des Stoffwechsels </t>
  </si>
  <si>
    <t xml:space="preserve">  der inneren Sekretion und/oder
    des Stoffwechsel und eines oder
    mehrerer weiterer innerer
    Organe </t>
  </si>
  <si>
    <t>Querschnittlähmung, zerebrale
  Störungen, geistig-seelische
  Behinderungen, Suchtkrank-
  heiten</t>
  </si>
  <si>
    <t xml:space="preserve">  hirnorganische Anfälle (auch mit
    geistig-seelischen Störungen)
    ohne neurologische Ausfall-
    erscheinungen am Bewegungs-
    apparat </t>
  </si>
  <si>
    <t xml:space="preserve">  hirnorganische Anfälle (auch mit
    geistig-seelischen Störungen)
    mit neurologischen Ausfall-
    erscheinungen am Bewegungs-
    apparat </t>
  </si>
  <si>
    <t xml:space="preserve">  hirnorganisches Psychosyndrom
    (Hirnleistungsschwäche, orga-
    nische Wesensänderung) ohne
    neurologische Ausfallerschei-
    nungen am Bewegungsapparat; 
    symptomatische Psychosen </t>
  </si>
  <si>
    <t xml:space="preserve">  hirnorganisches Psychosyndrom
    (Hirnleistungsschwäche, orga-
    nische Wesensänderung) mit
    neurologischen Ausfallerschei-
    nungen am Bewegungsapparat </t>
  </si>
  <si>
    <t xml:space="preserve">  Störungen der geistigen Entwick-
    lung (z. B. Lernbehinderung, 
    geistige Behinderung) </t>
  </si>
  <si>
    <t xml:space="preserve">  körperlich nicht begründbare 
    (Endogene) Psychosen (Schizo-
    phrenie, affektive Psychosen) </t>
  </si>
  <si>
    <t xml:space="preserve">  Neurosen; Persönlichkeits- und
    Verhaltensstörungen </t>
  </si>
  <si>
    <t>Sonstige und ungenügend be-
  zeichnete Behinderungen</t>
  </si>
  <si>
    <t xml:space="preserve">  nur Behinderungen mit Einzelgrad
    der Behinderung unter 25 </t>
  </si>
  <si>
    <t xml:space="preserve">  anderweitig nicht einzuordnende
    oder ungenügend bezeichnete
    Behinderungen </t>
  </si>
  <si>
    <t>zwei
oder
mehre-
ren</t>
  </si>
  <si>
    <t>weiteren
Behinderungen</t>
  </si>
  <si>
    <t>Funktions-
einschränkung</t>
  </si>
  <si>
    <t>von
Glied-
maßen</t>
  </si>
  <si>
    <t>Sprach-
oder
Sprech-
störun-
gen,
Taub-
heit,
Schwer-
hörig-
keit,
Gleich-
ge-
wichts-
störung</t>
  </si>
  <si>
    <t>Verlust
einer
Brust
oder
beider
Brüste,
Ent-
stel-
lungen
u. a.</t>
  </si>
  <si>
    <t>der
Wir-
bel-
säule
u. d.
Rump-
fes,
Defor-
mie-
rung
des
Brust-
korbes</t>
  </si>
  <si>
    <t>Ver-
lust
oder
Teil-
ver-
lust
von
Glied-
ma-
ßen</t>
  </si>
  <si>
    <t>Blind-
heit
und
Seh-
be-
hinde-
rung</t>
  </si>
  <si>
    <t>Quer-
schn.
lähm.,
zere-
brale
Störun-
gen,
geistig-
seeli-
sche
Behin-
derun-
gen,
Sucht-
krank-
heiten</t>
  </si>
  <si>
    <t>sons-
tige
und
unge-
nü-
gend
be-
zeich-
nete
Behin-
derun-
gen</t>
  </si>
  <si>
    <t>Beein-
trächti-
gung
der
Funk-
tion
von
inne-
ren 
Orga-
nen
bzw.
Organ-
sys-
temen</t>
  </si>
  <si>
    <t xml:space="preserve">Sonstiger oder nicht näher bezeich-
  neter Unfall </t>
  </si>
  <si>
    <t xml:space="preserve">Anerkannte Kriegs-, Wehrdienst-
  oder Zivildienstbeschädigung </t>
  </si>
  <si>
    <t xml:space="preserve">Allgemeine Krankheit (einschließlich
  Impfschaden) </t>
  </si>
  <si>
    <t xml:space="preserve">Sonstige, mehrere oder ungenügend
  bezeichnete Ursachen </t>
  </si>
  <si>
    <t>Ange-
borene
Behin-
derung</t>
  </si>
  <si>
    <t>Arbeits-
unfall
(einschl.
Wege- und
Betriebs-
wege-
unfall),
Berufs-
krankheit</t>
  </si>
  <si>
    <t>Ver-
kehrs-
unfall</t>
  </si>
  <si>
    <t>Häus-
licher
Unfall</t>
  </si>
  <si>
    <t>Sons-
tiger
oder
nicht
näher
bezeich-
neter
Unfall</t>
  </si>
  <si>
    <t>Aner-
kannte
Kriegs-,
Wehr-
dienst-
oder 
Zivil-
dienst-
beschä-
digung</t>
  </si>
  <si>
    <t>Allge-
meine
Krankheit
(einschl.
Impf-
schaden)</t>
  </si>
  <si>
    <t>Sonstige,
mehrere
oder unge-
nügend be-
zeichnete
Ursachen</t>
  </si>
  <si>
    <t>Querschnitt-
lähmung, 
zerebrale
Störungen,
geistig-seeli-
sche Behin-
derungen,
Suchtkrank-
heiten</t>
  </si>
  <si>
    <t>Beein-
träch-
tigung der
Funktion
von inne-
ren Orga-
nen bzw.
Organsys-
temen</t>
  </si>
  <si>
    <t>Sprach-
oder
Sprech-
störungen,
Taubheit,
Schwer-
hörigkeit,
Gleichge-
wichts-
störung</t>
  </si>
  <si>
    <t>Verlust
oder
Teil-
verlust
von
Glied-
maßen</t>
  </si>
  <si>
    <t>Blind-
heit
und
Seh-
behin-
derung</t>
  </si>
  <si>
    <t>d. Wirbel-
säule u. d.
Rumpfes,
Deformie-
rung des
Brust-
korbes</t>
  </si>
  <si>
    <t xml:space="preserve">         Grafiken</t>
  </si>
  <si>
    <t xml:space="preserve"> 6
-
15</t>
  </si>
  <si>
    <t>15
- 
18</t>
  </si>
  <si>
    <t>18
-
25</t>
  </si>
  <si>
    <t>25
- 
35</t>
  </si>
  <si>
    <t>35
- 
45</t>
  </si>
  <si>
    <t>45
- 
55</t>
  </si>
  <si>
    <t>55
- 
60</t>
  </si>
  <si>
    <t>60
- 
62</t>
  </si>
  <si>
    <t>62
- 
65</t>
  </si>
  <si>
    <t>65
- 
70</t>
  </si>
  <si>
    <t>70
- 
75</t>
  </si>
  <si>
    <t xml:space="preserve">
unter
6</t>
  </si>
  <si>
    <t xml:space="preserve">  des Blutes und des retikulo-
    endothelialen Systems </t>
  </si>
  <si>
    <t xml:space="preserve">  des Blutes und des retikulo-
    endothelialen Systems und eines
    oder mehrerer weiterer innerer
    Organe </t>
  </si>
  <si>
    <t xml:space="preserve">  des Blutes und des retikulo-
   endothelialen Systems </t>
  </si>
  <si>
    <t>Verlust oder Teilverlust von Gliedmaßen</t>
  </si>
  <si>
    <t>Verlust einer Brust oder beider Brüste, 
   Entstellungen u. a.</t>
  </si>
  <si>
    <t>Sonstige und ungenügend bezeichnete 
   Behinderungen</t>
  </si>
  <si>
    <t>Grad der Behinderung</t>
  </si>
  <si>
    <t xml:space="preserve">  eines Armes und
    eines Beines </t>
  </si>
  <si>
    <t xml:space="preserve">  von drei oder vier Glied-
    maßen </t>
  </si>
  <si>
    <t xml:space="preserve">  beider Arme und beider
    Beine </t>
  </si>
  <si>
    <t>Funktionseinschränkung
  der Wirbelsäule und des
  Rumpfes, Deformierung
  des Brustkorbes</t>
  </si>
  <si>
    <t xml:space="preserve">  Deformierung des Brustkor-
    bes mit Funktionseinschrän-
    kung der Wirbelsäule </t>
  </si>
  <si>
    <t xml:space="preserve">  Funktionseinschränkung der
    Wirbelsäule und der Glied-
    maßen </t>
  </si>
  <si>
    <t>Sprach- oder Sprechstö-
  rungen, Taubheit, Schwer-
  hörigkeit, Gleichgewichts-
  störungen</t>
  </si>
  <si>
    <t xml:space="preserve">  Taubheit kombiniert mit
    Störungen der Sprachent-
    wicklung und entspre-
    chenden Störungen der
    geistigen Entwicklung </t>
  </si>
  <si>
    <t xml:space="preserve">  Schwerhörigkeit, auch kom-
    biniert mit Gleichgewichts-
    störungen </t>
  </si>
  <si>
    <t>Verlust einer Brust oder
  beider Brüste, Entstel-
  lungen u. a.</t>
  </si>
  <si>
    <t xml:space="preserve">  Entstellung, belästigende
    oder abstoßende Absonde-
    rungen oder Gerüche </t>
  </si>
  <si>
    <t xml:space="preserve">  Verlust einer Brust oder 
    beider Brüste </t>
  </si>
  <si>
    <t>Beeinträchtigung der Funk-
  tion von inneren Organen
  bzw. Organsystemen</t>
  </si>
  <si>
    <t xml:space="preserve">  von Herz-Kreislauf und
    einem oder mehreren
    weiteren inneren Organen </t>
  </si>
  <si>
    <t xml:space="preserve">  der oberen Atemwege und
    eines oder mehrerer
    weiterer innerer Organe </t>
  </si>
  <si>
    <t xml:space="preserve">  der tieferen Atemwege und
    Lungen sowie eines oder
    mehrerer weiterer innerer
    Organe </t>
  </si>
  <si>
    <t xml:space="preserve">  der Verdauungsorgane und
    eines oder mehrerer wie-
    terer innerer Organe </t>
  </si>
  <si>
    <t xml:space="preserve">  der Harnorgane und eines
    oder mehrerer weiterer
    innerer Organe </t>
  </si>
  <si>
    <t xml:space="preserve">  der Geschlechtsorgane und
    eines oder mehrerer wie-
    terer innerer Organe </t>
  </si>
  <si>
    <t xml:space="preserve">  der inneren Sekretion und/
    oder des Stoffwechsels </t>
  </si>
  <si>
    <t xml:space="preserve">  der inneren Sekretion und/
    oder des Stoffwechsel und
    eines oder mehrerer wie-
    terer innerer Organe </t>
  </si>
  <si>
    <t xml:space="preserve">  des Blutes und des retikulo-
    endothelialen Systems und
    eines oder mehrerer wie-
    terer innerer Organe </t>
  </si>
  <si>
    <t>Querschnittlähmung, zere-
  brale Störungen, geistig-
  seelische Behinderungen,
  Suchtkrankheiten</t>
  </si>
  <si>
    <t xml:space="preserve">  hirnorganische Anfälle (auch
    mit geistig-seelischen Stö-
    rungen) ohne neurologische
    Ausfallerscheinungen am
    Bewegungsapparat </t>
  </si>
  <si>
    <t xml:space="preserve">  hirnorganische Anfälle (auch
    mit geistig-seelischen Stö-
    rungen) mit neurologischen
    Ausfallerscheinungen am
    Bewegungsapparat </t>
  </si>
  <si>
    <t xml:space="preserve">  hirnorganisches Psychosyn-
    drom (Hirnleistungsschwä-
    che, organische Wesens-
    änderung) ohne neurologi-
    sche Ausfallerscheinungen
    am Bewegungsapparat; 
    symptomatische Psycho-
    sen </t>
  </si>
  <si>
    <t xml:space="preserve">  hirnorganisches Psychosyn-
    drom (Hirnleistungsschwä-
    che, organische Wesens-
    änderung) mit neurologi-
    schen Ausfallerscheinun-
    gen am Bewegungsapparat </t>
  </si>
  <si>
    <t xml:space="preserve">  Störungen der geistigen Ent-
    wicklung (z. B. Lernbehin-
    derung, geistige Behinde-
    rung) </t>
  </si>
  <si>
    <t xml:space="preserve">  körperlich nicht begründbare 
    (Endogene) Psychosen
    (Schizophrenie, affektive
    Psychosen) </t>
  </si>
  <si>
    <t xml:space="preserve">  Neurosen; Persönlichkeits- 
    und Verhaltensstörungen </t>
  </si>
  <si>
    <t>Sonstige und ungenügend
  bezeichnete Behinderun-
  gen</t>
  </si>
  <si>
    <t xml:space="preserve">  nur Behinderungen mit Ein-
    zelgrad der Behinderung
    unter 25 </t>
  </si>
  <si>
    <t xml:space="preserve">  anderweitig nicht einzuord-
    nende oder ungenügend be-
    zeichnete Behinderungen </t>
  </si>
  <si>
    <t>Lfd.
Nr.</t>
  </si>
  <si>
    <t>Merkmal</t>
  </si>
  <si>
    <t>Kreisfreie Stadt</t>
  </si>
  <si>
    <t>Landkreis</t>
  </si>
  <si>
    <t>Rostock</t>
  </si>
  <si>
    <t>Schwerin</t>
  </si>
  <si>
    <t>Mecklen-
burgische
Seenplatte</t>
  </si>
  <si>
    <t>darunter</t>
  </si>
  <si>
    <t>Landkreis
Rostock</t>
  </si>
  <si>
    <t>Vorpom-
mern-
Rügen</t>
  </si>
  <si>
    <t>Nordwest-
mecklen-
burg</t>
  </si>
  <si>
    <t>Vorpom-
mern-
Greifswald</t>
  </si>
  <si>
    <t>Neubranden-
burg</t>
  </si>
  <si>
    <t>Stralsund</t>
  </si>
  <si>
    <t>Wismar</t>
  </si>
  <si>
    <t>Greifswald</t>
  </si>
  <si>
    <t>Art der schwersten Behinderung (Oberkategorien)</t>
  </si>
  <si>
    <t>Sprach- oder Sprechstörungen, Taubheit, 
   Schwerhörigkeit, Gleichgewichtsstörung</t>
  </si>
  <si>
    <t>Beeinträchtigung der Funktion von inneren 
   Organen bzw. Organsystemen</t>
  </si>
  <si>
    <t>Querschnittslähmung, zerebrale 
   Störungen, geistig-seelische 
   Behinderungen, Suchtkrankheiten</t>
  </si>
  <si>
    <t>Mecklen-
burg-Vor-
pommern</t>
  </si>
  <si>
    <t>Kreisergebnisse</t>
  </si>
  <si>
    <t>Ludwigs-
lust-
Parchim</t>
  </si>
  <si>
    <t xml:space="preserve">  50</t>
  </si>
  <si>
    <t xml:space="preserve">  60</t>
  </si>
  <si>
    <t xml:space="preserve">  70</t>
  </si>
  <si>
    <t xml:space="preserve">  80</t>
  </si>
  <si>
    <t xml:space="preserve">  90</t>
  </si>
  <si>
    <t>Altersgruppen von ... bis unter ... Jahren</t>
  </si>
  <si>
    <t>Geschlecht und Altersgruppen von ... bis unter ... Jahren
Männlich</t>
  </si>
  <si>
    <t>Unter 15</t>
  </si>
  <si>
    <t>15 - 25</t>
  </si>
  <si>
    <t>25 - 60</t>
  </si>
  <si>
    <t>60 - 65</t>
  </si>
  <si>
    <t xml:space="preserve">   in Prozent</t>
  </si>
  <si>
    <t xml:space="preserve">Kreisergebnisse </t>
  </si>
  <si>
    <t>Funktionseinschränkung von Gliedmaßen</t>
  </si>
  <si>
    <t xml:space="preserve">   der Wirbelsäule und des Rumpfes, 
   Deformierung des Brustkorbes</t>
  </si>
  <si>
    <t xml:space="preserve">  des Blutes und des retikulo-
   endothelialen Systems und eines
   oder mehrerer weiterer innerer
   Organe </t>
  </si>
  <si>
    <t>Um die Lesbarkeit der Texte, Tabellen und Grafiken zu erhalten, werden - soweit vorhanden - geschlechtsneutrale Formulierungen verwendet und von der Benennung beider Geschlechter abgesehen. Die verwendeten Bezeichnungen gelten demnach gleichermaßen für Frauen und Männer.</t>
  </si>
  <si>
    <t>Ursache der schwersten Behinderung</t>
  </si>
  <si>
    <t>Kennziffer:</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</si>
  <si>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</si>
  <si>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</si>
  <si>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</si>
  <si>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</si>
  <si>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</si>
  <si>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</si>
  <si>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Nach Art der schwersten Behinderung und Altersgruppen</t>
  </si>
  <si>
    <t>Nach Art der schwersten Behinderung und Grad der Behinderung</t>
  </si>
  <si>
    <t>Nach Art der schwersten Behinderung und Art der weiteren Behinderungen (Oberkategorien)</t>
  </si>
  <si>
    <t xml:space="preserve">Nach Ursache der schwersten Behinderung, Grad der Behinderung und Geschlecht
</t>
  </si>
  <si>
    <t xml:space="preserve">Nach Art und Ursache der schwersten Behinderung
</t>
  </si>
  <si>
    <t xml:space="preserve">Nach Altersgruppen, Geschlecht und Art der schwersten Behinderung (Oberkategorien)
</t>
  </si>
  <si>
    <t xml:space="preserve">Nach Altersgruppen, Mehrfachbehinderungen und Grad der Behinderung
</t>
  </si>
  <si>
    <t>Nach Altersgruppen, Mehrfachbehinderungen und Grad der Behinderung</t>
  </si>
  <si>
    <t>Nach Art der schwersten Behinderung und Art der weiteren Behinderungen
(Oberkategorien)</t>
  </si>
  <si>
    <t>Nach Ursache der schwersten Behinderung, Grad der Behinderung und Geschlecht</t>
  </si>
  <si>
    <t xml:space="preserve">Nach Art und Ursache der schwersten Behinderung </t>
  </si>
  <si>
    <t>Nach Altersgruppen, Geschlecht und Art der schwersten Behinderung (Oberkategorien)</t>
  </si>
  <si>
    <t>Blindheit und Sehbehinde-
  rung</t>
  </si>
  <si>
    <t>2019</t>
  </si>
  <si>
    <t>Landesergebnisse - Schwerbehinderte Menschen am 31. Dezember 2019</t>
  </si>
  <si>
    <t>Schwerbehinderte Menschen am 31. Dezember 2019 nach Altersgruppen, Geschlecht, 
   Art der schwersten Behinderung, Grad der Behinderung und nach Kreisen</t>
  </si>
  <si>
    <t>Schwerbehinderte Menschen am 31. Dezember 2019 nach Art der schwersten Behinderung</t>
  </si>
  <si>
    <t>Schwerbehinderte Menschen am 31. Dezember 2019 nach Geschlecht und Behinderungs-
   grad</t>
  </si>
  <si>
    <t>Schwerbehinderte Menschen am 31. Dezember 2019 nach Geschlecht und Altersgruppen</t>
  </si>
  <si>
    <t>Landesergebnisse
Schwerbehinderte Menschen am 31. Dezember 2019</t>
  </si>
  <si>
    <t>Schwerbehinderte Menschen am 31. Dezember 2019 nach Altersgruppen,
Geschlecht, Art der schwersten Behinderung, Grad der Behinderung und
nach Kreisen</t>
  </si>
  <si>
    <t>K313 2019 01</t>
  </si>
  <si>
    <t>©  Statistisches Amt Mecklenburg-Vorpommern, Schwerin, 2020</t>
  </si>
  <si>
    <t>Zu den Ergebnissen 2019</t>
  </si>
  <si>
    <t>Zuständige Dezernentin: Gabriele Kleinpeter, Telefon: 0385 588-56413</t>
  </si>
  <si>
    <r>
      <t xml:space="preserve">  Sprach-</t>
    </r>
    <r>
      <rPr>
        <sz val="5"/>
        <rFont val="Arial"/>
        <family val="2"/>
      </rPr>
      <t xml:space="preserve"> </t>
    </r>
    <r>
      <rPr>
        <sz val="8"/>
        <rFont val="Arial"/>
        <family val="2"/>
      </rPr>
      <t>oder</t>
    </r>
    <r>
      <rPr>
        <sz val="5"/>
        <rFont val="Arial"/>
        <family val="2"/>
      </rPr>
      <t xml:space="preserve"> </t>
    </r>
    <r>
      <rPr>
        <sz val="8"/>
        <rFont val="Arial"/>
        <family val="2"/>
      </rPr>
      <t xml:space="preserve">Sprechstö-
    rungen </t>
    </r>
  </si>
  <si>
    <r>
      <t xml:space="preserve">  Sprach-</t>
    </r>
    <r>
      <rPr>
        <sz val="5"/>
        <rFont val="Arial"/>
        <family val="2"/>
      </rPr>
      <t xml:space="preserve"> </t>
    </r>
    <r>
      <rPr>
        <sz val="8"/>
        <rFont val="Arial"/>
        <family val="2"/>
      </rPr>
      <t>oder</t>
    </r>
    <r>
      <rPr>
        <sz val="5"/>
        <rFont val="Arial"/>
        <family val="2"/>
      </rPr>
      <t xml:space="preserve"> </t>
    </r>
    <r>
      <rPr>
        <sz val="8"/>
        <rFont val="Arial"/>
        <family val="2"/>
      </rPr>
      <t xml:space="preserve">Sprechstörungen </t>
    </r>
  </si>
  <si>
    <t xml:space="preserve">Arbeitsunfall (einschließlich Wege-
  und Betriebswegeunfall), Berufs-
  krankheit </t>
  </si>
  <si>
    <t>Alter von … bis unter … Jahren</t>
  </si>
  <si>
    <t>Sonstige
und un-
genü-
gend
bezeich-
nete Be-
hinderun-
gen</t>
  </si>
  <si>
    <t>28. Oktober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</si>
</sst>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0&quot;  &quot;"/>
    <numFmt numFmtId="165" formatCode="#,##0&quot;  &quot;;\-\ #,##0&quot;  &quot;;0&quot;  &quot;;@&quot;  &quot;"/>
    <numFmt numFmtId="166" formatCode="#,##0&quot;&quot;;\-\ #,##0&quot;&quot;;0&quot;&quot;;@&quot;&quot;"/>
    <numFmt numFmtId="167" formatCode="#,##0&quot; &quot;;\-\ #,##0&quot; &quot;;0&quot; &quot;;@&quot; &quot;"/>
    <numFmt numFmtId="168" formatCode="#,##0.0&quot;  &quot;;\-\ #,##0.0&quot;  &quot;;0.0&quot;  &quot;;@&quot;  &quot;"/>
    <numFmt numFmtId="169" formatCode="#,##0.0_ ;\-#,##0.0\ "/>
    <numFmt numFmtId="170" formatCode="#\ ##0;\-#\ ##0;\-"/>
    <numFmt numFmtId="171" formatCode="#,##0&quot;   &quot;;\-\ #,##0&quot;  &quot;;0&quot;  &quot;;@&quot;  &quot;"/>
  </numFmts>
  <fonts count="39" x14ac:knownFonts="1">
    <font>
      <sz val="10"/>
      <color theme="1"/>
      <name val="Arial"/>
      <family val="2"/>
    </font>
    <font>
      <sz val="10"/>
      <name val="Arial"/>
      <family val="2"/>
    </font>
    <font>
      <sz val="6"/>
      <name val="Arial"/>
      <family val="2"/>
    </font>
    <font>
      <sz val="8"/>
      <name val="Arial"/>
      <family val="2"/>
    </font>
    <font>
      <sz val="10"/>
      <name val="Arial"/>
      <family val="2"/>
    </font>
    <font>
      <sz val="10"/>
      <color theme="1"/>
      <name val="Arial"/>
      <family val="2"/>
    </font>
    <font>
      <sz val="10"/>
      <color theme="0"/>
      <name val="Arial"/>
      <family val="2"/>
    </font>
    <font>
      <b/>
      <sz val="10"/>
      <color rgb="FF3F3F3F"/>
      <name val="Arial"/>
      <family val="2"/>
    </font>
    <font>
      <b/>
      <sz val="10"/>
      <color rgb="FFFA7D00"/>
      <name val="Arial"/>
      <family val="2"/>
    </font>
    <font>
      <sz val="10"/>
      <color rgb="FF3F3F76"/>
      <name val="Arial"/>
      <family val="2"/>
    </font>
    <font>
      <b/>
      <sz val="10"/>
      <color theme="1"/>
      <name val="Arial"/>
      <family val="2"/>
    </font>
    <font>
      <i/>
      <sz val="10"/>
      <color rgb="FF7F7F7F"/>
      <name val="Arial"/>
      <family val="2"/>
    </font>
    <font>
      <sz val="10"/>
      <color rgb="FF006100"/>
      <name val="Arial"/>
      <family val="2"/>
    </font>
    <font>
      <sz val="10"/>
      <color rgb="FF9C6500"/>
      <name val="Arial"/>
      <family val="2"/>
    </font>
    <font>
      <sz val="10"/>
      <color rgb="FF9C0006"/>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FA7D00"/>
      <name val="Arial"/>
      <family val="2"/>
    </font>
    <font>
      <sz val="10"/>
      <color rgb="FFFF0000"/>
      <name val="Arial"/>
      <family val="2"/>
    </font>
    <font>
      <b/>
      <sz val="10"/>
      <color theme="0"/>
      <name val="Arial"/>
      <family val="2"/>
    </font>
    <font>
      <sz val="9"/>
      <color theme="1"/>
      <name val="Arial"/>
      <family val="2"/>
    </font>
    <font>
      <sz val="8"/>
      <color theme="1"/>
      <name val="Arial"/>
      <family val="2"/>
    </font>
    <font>
      <b/>
      <sz val="9"/>
      <color theme="1"/>
      <name val="Arial"/>
      <family val="2"/>
    </font>
    <font>
      <i/>
      <sz val="9"/>
      <color theme="1"/>
      <name val="Arial"/>
      <family val="2"/>
    </font>
    <font>
      <b/>
      <sz val="10"/>
      <color rgb="FF000000"/>
      <name val="Arial"/>
      <family val="2"/>
    </font>
    <font>
      <sz val="5"/>
      <color theme="1"/>
      <name val="Arial"/>
      <family val="2"/>
    </font>
    <font>
      <b/>
      <sz val="20"/>
      <color theme="1"/>
      <name val="Arial"/>
      <family val="2"/>
    </font>
    <font>
      <sz val="20"/>
      <color theme="1"/>
      <name val="Arial"/>
      <family val="2"/>
    </font>
    <font>
      <b/>
      <sz val="35"/>
      <color theme="1"/>
      <name val="Arial"/>
      <family val="2"/>
    </font>
    <font>
      <b/>
      <sz val="12"/>
      <color theme="1"/>
      <name val="Arial"/>
      <family val="2"/>
    </font>
    <font>
      <sz val="12"/>
      <color theme="1"/>
      <name val="Arial"/>
      <family val="2"/>
    </font>
    <font>
      <b/>
      <sz val="10"/>
      <name val="Arial"/>
      <family val="2"/>
    </font>
    <font>
      <b/>
      <sz val="9"/>
      <name val="Arial"/>
      <family val="2"/>
    </font>
    <font>
      <b/>
      <sz val="8"/>
      <name val="Arial"/>
      <family val="2"/>
    </font>
    <font>
      <sz val="5"/>
      <name val="Arial"/>
      <family val="2"/>
    </font>
    <font>
      <i/>
      <sz val="8"/>
      <name val="Arial"/>
      <family val="2"/>
    </font>
    <font>
      <b/>
      <sz val="30"/>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2F2F2"/>
      </patternFill>
    </fill>
    <fill>
      <patternFill patternType="solid">
        <fgColor rgb="FFFFCC99"/>
      </patternFill>
    </fill>
    <fill>
      <patternFill patternType="solid">
        <fgColor rgb="FFC6EFCE"/>
      </patternFill>
    </fill>
    <fill>
      <patternFill patternType="solid">
        <fgColor rgb="FFFFEB9C"/>
      </patternFill>
    </fill>
    <fill>
      <patternFill patternType="solid">
        <fgColor rgb="FFFFFFCC"/>
      </patternFill>
    </fill>
    <fill>
      <patternFill patternType="solid">
        <fgColor rgb="FFFFC7CE"/>
      </patternFill>
    </fill>
    <fill>
      <patternFill patternType="solid">
        <fgColor rgb="FFA5A5A5"/>
      </patternFill>
    </fill>
  </fills>
  <borders count="24">
    <border>
      <left/>
      <right/>
      <top/>
      <bottom/>
      <diagonal/>
    </border>
    <border>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right/>
      <top style="hair">
        <color indexed="64"/>
      </top>
      <bottom style="hair">
        <color indexed="64"/>
      </bottom>
      <diagonal/>
    </border>
    <border>
      <left/>
      <right/>
      <top style="hair">
        <color indexed="64"/>
      </top>
      <bottom/>
      <diagonal/>
    </border>
    <border>
      <left style="hair">
        <color indexed="64"/>
      </left>
      <right/>
      <top style="hair">
        <color indexed="64"/>
      </top>
      <bottom/>
      <diagonal/>
    </border>
    <border>
      <left style="hair">
        <color indexed="64"/>
      </left>
      <right/>
      <top/>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s>
  <cellStyleXfs count="50">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15" applyNumberFormat="0" applyAlignment="0" applyProtection="0"/>
    <xf numFmtId="0" fontId="8" fillId="26" borderId="16" applyNumberFormat="0" applyAlignment="0" applyProtection="0"/>
    <xf numFmtId="0" fontId="9" fillId="27" borderId="16" applyNumberFormat="0" applyAlignment="0" applyProtection="0"/>
    <xf numFmtId="0" fontId="10" fillId="0" borderId="17" applyNumberFormat="0" applyFill="0" applyAlignment="0" applyProtection="0"/>
    <xf numFmtId="0" fontId="11" fillId="0" borderId="0" applyNumberFormat="0" applyFill="0" applyBorder="0" applyAlignment="0" applyProtection="0"/>
    <xf numFmtId="0" fontId="12" fillId="28" borderId="0" applyNumberFormat="0" applyBorder="0" applyAlignment="0" applyProtection="0"/>
    <xf numFmtId="0" fontId="13" fillId="29" borderId="0" applyNumberFormat="0" applyBorder="0" applyAlignment="0" applyProtection="0"/>
    <xf numFmtId="0" fontId="5" fillId="30" borderId="18" applyNumberFormat="0" applyFont="0" applyAlignment="0" applyProtection="0"/>
    <xf numFmtId="0" fontId="14" fillId="31" borderId="0" applyNumberFormat="0" applyBorder="0" applyAlignment="0" applyProtection="0"/>
    <xf numFmtId="0" fontId="1" fillId="0" borderId="0"/>
    <xf numFmtId="0" fontId="1" fillId="0" borderId="0"/>
    <xf numFmtId="0" fontId="1" fillId="0" borderId="0"/>
    <xf numFmtId="0" fontId="1" fillId="0" borderId="0"/>
    <xf numFmtId="0" fontId="5" fillId="0" borderId="0"/>
    <xf numFmtId="0" fontId="1" fillId="0" borderId="0"/>
    <xf numFmtId="0" fontId="1" fillId="0" borderId="0"/>
    <xf numFmtId="0" fontId="4" fillId="0" borderId="0"/>
    <xf numFmtId="0" fontId="15" fillId="0" borderId="0" applyNumberFormat="0" applyFill="0" applyBorder="0" applyAlignment="0" applyProtection="0"/>
    <xf numFmtId="0" fontId="16" fillId="0" borderId="19" applyNumberFormat="0" applyFill="0" applyAlignment="0" applyProtection="0"/>
    <xf numFmtId="0" fontId="17" fillId="0" borderId="20" applyNumberFormat="0" applyFill="0" applyAlignment="0" applyProtection="0"/>
    <xf numFmtId="0" fontId="18" fillId="0" borderId="21" applyNumberFormat="0" applyFill="0" applyAlignment="0" applyProtection="0"/>
    <xf numFmtId="0" fontId="18" fillId="0" borderId="0" applyNumberFormat="0" applyFill="0" applyBorder="0" applyAlignment="0" applyProtection="0"/>
    <xf numFmtId="0" fontId="19" fillId="0" borderId="22" applyNumberFormat="0" applyFill="0" applyAlignment="0" applyProtection="0"/>
    <xf numFmtId="0" fontId="20" fillId="0" borderId="0" applyNumberFormat="0" applyFill="0" applyBorder="0" applyAlignment="0" applyProtection="0"/>
    <xf numFmtId="0" fontId="21" fillId="32" borderId="23" applyNumberFormat="0" applyAlignment="0" applyProtection="0"/>
  </cellStyleXfs>
  <cellXfs count="135">
    <xf numFmtId="0" fontId="0" fillId="0" borderId="0" xfId="0"/>
    <xf numFmtId="0" fontId="22" fillId="0" borderId="0" xfId="0" applyFont="1" applyAlignment="1">
      <alignment horizontal="justify" vertical="center"/>
    </xf>
    <xf numFmtId="0" fontId="0" fillId="0" borderId="0" xfId="0" applyAlignment="1">
      <alignment horizontal="center"/>
    </xf>
    <xf numFmtId="0" fontId="22" fillId="0" borderId="0" xfId="0" applyFont="1" applyAlignment="1">
      <alignment horizontal="center"/>
    </xf>
    <xf numFmtId="0" fontId="10" fillId="0" borderId="0" xfId="0" applyFont="1" applyAlignment="1">
      <alignment horizontal="justify" vertical="center"/>
    </xf>
    <xf numFmtId="165" fontId="2" fillId="0" borderId="1" xfId="0" applyNumberFormat="1" applyFont="1" applyBorder="1" applyAlignment="1" applyProtection="1">
      <alignment horizontal="right"/>
    </xf>
    <xf numFmtId="0" fontId="22" fillId="0" borderId="0" xfId="0" applyFont="1"/>
    <xf numFmtId="0" fontId="22" fillId="0" borderId="0" xfId="0" applyFont="1" applyAlignment="1">
      <alignment horizontal="justify" vertical="top"/>
    </xf>
    <xf numFmtId="0" fontId="24" fillId="0" borderId="0" xfId="0" applyFont="1"/>
    <xf numFmtId="0" fontId="22" fillId="0" borderId="0" xfId="0" applyFont="1" applyAlignment="1">
      <alignment horizontal="justify" vertical="top" wrapText="1"/>
    </xf>
    <xf numFmtId="0" fontId="22" fillId="0" borderId="0" xfId="0" applyFont="1" applyAlignment="1">
      <alignment horizontal="left" vertical="top" wrapText="1"/>
    </xf>
    <xf numFmtId="0" fontId="25" fillId="0" borderId="0" xfId="0" applyFont="1" applyAlignment="1">
      <alignment horizontal="justify" vertical="top"/>
    </xf>
    <xf numFmtId="0" fontId="25" fillId="0" borderId="0" xfId="0" applyFont="1" applyAlignment="1">
      <alignment vertical="top" wrapText="1"/>
    </xf>
    <xf numFmtId="0" fontId="22" fillId="0" borderId="0" xfId="0" applyFont="1" applyAlignment="1">
      <alignment horizontal="right"/>
    </xf>
    <xf numFmtId="0" fontId="22" fillId="0" borderId="0" xfId="0" applyFont="1" applyAlignment="1">
      <alignment horizontal="right" vertical="center"/>
    </xf>
    <xf numFmtId="0" fontId="24" fillId="0" borderId="0" xfId="0" applyFont="1" applyAlignment="1">
      <alignment horizontal="right"/>
    </xf>
    <xf numFmtId="0" fontId="23" fillId="0" borderId="0" xfId="0" applyFont="1"/>
    <xf numFmtId="164" fontId="3" fillId="0" borderId="0" xfId="0" applyNumberFormat="1" applyFont="1" applyAlignment="1" applyProtection="1">
      <alignment horizontal="right"/>
    </xf>
    <xf numFmtId="164" fontId="2" fillId="0" borderId="0" xfId="0" applyNumberFormat="1" applyFont="1" applyAlignment="1" applyProtection="1">
      <alignment horizontal="right"/>
    </xf>
    <xf numFmtId="0" fontId="3" fillId="0" borderId="0" xfId="0" applyFont="1"/>
    <xf numFmtId="169" fontId="3" fillId="0" borderId="0" xfId="0" applyNumberFormat="1" applyFont="1"/>
    <xf numFmtId="0" fontId="5" fillId="0" borderId="0" xfId="38" applyFont="1"/>
    <xf numFmtId="0" fontId="22" fillId="0" borderId="0" xfId="38" applyFont="1" applyAlignment="1">
      <alignment horizontal="left" vertical="center" indent="33"/>
    </xf>
    <xf numFmtId="49" fontId="22" fillId="0" borderId="0" xfId="38" applyNumberFormat="1" applyFont="1" applyAlignment="1">
      <alignment horizontal="right"/>
    </xf>
    <xf numFmtId="49" fontId="5" fillId="0" borderId="0" xfId="38" applyNumberFormat="1" applyFont="1" applyAlignment="1">
      <alignment horizontal="right"/>
    </xf>
    <xf numFmtId="0" fontId="24" fillId="0" borderId="0" xfId="38" applyFont="1" applyAlignment="1">
      <alignment vertical="center"/>
    </xf>
    <xf numFmtId="0" fontId="5" fillId="0" borderId="0" xfId="38" applyFont="1" applyAlignment="1"/>
    <xf numFmtId="49" fontId="22" fillId="0" borderId="0" xfId="38" applyNumberFormat="1" applyFont="1" applyAlignment="1">
      <alignment horizontal="left" vertical="center"/>
    </xf>
    <xf numFmtId="0" fontId="22" fillId="0" borderId="0" xfId="38" applyNumberFormat="1" applyFont="1" applyAlignment="1">
      <alignment horizontal="left" vertical="center"/>
    </xf>
    <xf numFmtId="0" fontId="22" fillId="0" borderId="0" xfId="0" applyFont="1" applyAlignment="1">
      <alignment wrapText="1"/>
    </xf>
    <xf numFmtId="0" fontId="25" fillId="0" borderId="0" xfId="0" applyFont="1" applyAlignment="1">
      <alignment wrapText="1"/>
    </xf>
    <xf numFmtId="0" fontId="24" fillId="0" borderId="0" xfId="0" applyFont="1" applyAlignment="1">
      <alignment vertical="center" wrapText="1"/>
    </xf>
    <xf numFmtId="0" fontId="26" fillId="0" borderId="0" xfId="0" applyFont="1" applyAlignment="1">
      <alignment horizontal="left" vertical="center"/>
    </xf>
    <xf numFmtId="0" fontId="33" fillId="0" borderId="0" xfId="0" applyFont="1" applyAlignment="1">
      <alignment horizontal="left" vertical="center"/>
    </xf>
    <xf numFmtId="0" fontId="34" fillId="0" borderId="0" xfId="0" applyFont="1" applyAlignment="1">
      <alignment vertical="center"/>
    </xf>
    <xf numFmtId="0" fontId="1" fillId="0" borderId="0" xfId="0" applyFont="1"/>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1" fillId="0" borderId="0" xfId="0" applyFont="1" applyAlignment="1">
      <alignment horizontal="right"/>
    </xf>
    <xf numFmtId="0" fontId="3" fillId="0" borderId="6" xfId="0" applyFont="1" applyBorder="1" applyAlignment="1">
      <alignment horizontal="left" wrapText="1"/>
    </xf>
    <xf numFmtId="171" fontId="3" fillId="0" borderId="0" xfId="0" applyNumberFormat="1" applyFont="1" applyAlignment="1">
      <alignment horizontal="right"/>
    </xf>
    <xf numFmtId="0" fontId="3" fillId="0" borderId="5" xfId="0" applyFont="1" applyBorder="1" applyAlignment="1">
      <alignment horizontal="left" wrapText="1"/>
    </xf>
    <xf numFmtId="0" fontId="35" fillId="0" borderId="5" xfId="0" applyFont="1" applyBorder="1" applyAlignment="1">
      <alignment horizontal="left" wrapText="1"/>
    </xf>
    <xf numFmtId="171" fontId="35" fillId="0" borderId="0" xfId="0" applyNumberFormat="1" applyFont="1" applyAlignment="1">
      <alignment horizontal="right"/>
    </xf>
    <xf numFmtId="0" fontId="33" fillId="0" borderId="0" xfId="0" applyFont="1"/>
    <xf numFmtId="0" fontId="3" fillId="0" borderId="0" xfId="0" applyFont="1" applyBorder="1" applyAlignment="1">
      <alignment horizontal="left" vertical="center" wrapText="1"/>
    </xf>
    <xf numFmtId="170" fontId="1" fillId="0" borderId="0" xfId="0" applyNumberFormat="1" applyFont="1" applyAlignment="1">
      <alignment horizontal="left" indent="1"/>
    </xf>
    <xf numFmtId="0" fontId="2" fillId="0" borderId="1" xfId="0" applyFont="1" applyBorder="1" applyAlignment="1">
      <alignment horizontal="center" vertical="center" wrapText="1"/>
    </xf>
    <xf numFmtId="0" fontId="2" fillId="0" borderId="6" xfId="0" applyFont="1" applyBorder="1" applyAlignment="1">
      <alignment horizontal="left" wrapText="1"/>
    </xf>
    <xf numFmtId="166" fontId="3" fillId="0" borderId="0" xfId="0" applyNumberFormat="1" applyFont="1" applyAlignment="1">
      <alignment horizontal="right"/>
    </xf>
    <xf numFmtId="166" fontId="35" fillId="0" borderId="0" xfId="0" applyNumberFormat="1" applyFont="1" applyAlignment="1">
      <alignment horizontal="right"/>
    </xf>
    <xf numFmtId="0" fontId="35" fillId="0" borderId="0" xfId="0" applyFont="1"/>
    <xf numFmtId="0" fontId="3" fillId="0" borderId="0" xfId="0" applyFont="1" applyAlignment="1"/>
    <xf numFmtId="0" fontId="3" fillId="0" borderId="3" xfId="0" applyFont="1" applyBorder="1" applyAlignment="1">
      <alignment horizontal="center" vertical="center" wrapText="1"/>
    </xf>
    <xf numFmtId="165" fontId="3" fillId="0" borderId="0" xfId="0" applyNumberFormat="1" applyFont="1" applyAlignment="1">
      <alignment horizontal="right"/>
    </xf>
    <xf numFmtId="168" fontId="3" fillId="0" borderId="0" xfId="0" applyNumberFormat="1" applyFont="1" applyAlignment="1">
      <alignment horizontal="right"/>
    </xf>
    <xf numFmtId="165" fontId="35" fillId="0" borderId="0" xfId="0" applyNumberFormat="1" applyFont="1" applyAlignment="1">
      <alignment horizontal="right"/>
    </xf>
    <xf numFmtId="168" fontId="35" fillId="0" borderId="0" xfId="0" applyNumberFormat="1" applyFont="1" applyAlignment="1">
      <alignment horizontal="right"/>
    </xf>
    <xf numFmtId="0" fontId="2" fillId="0" borderId="6" xfId="0" applyFont="1" applyBorder="1" applyAlignment="1">
      <alignment horizontal="center" vertical="center" wrapText="1"/>
    </xf>
    <xf numFmtId="167" fontId="3" fillId="0" borderId="0" xfId="0" applyNumberFormat="1" applyFont="1" applyAlignment="1">
      <alignment horizontal="right"/>
    </xf>
    <xf numFmtId="0" fontId="35" fillId="0" borderId="5" xfId="0" applyFont="1" applyBorder="1" applyAlignment="1">
      <alignment horizontal="left" vertical="center" wrapText="1"/>
    </xf>
    <xf numFmtId="0" fontId="3" fillId="0" borderId="5" xfId="0" applyFont="1" applyBorder="1" applyAlignment="1">
      <alignment horizontal="justify" wrapText="1"/>
    </xf>
    <xf numFmtId="0" fontId="35" fillId="0" borderId="5" xfId="0" applyFont="1" applyBorder="1" applyAlignment="1">
      <alignment horizontal="justify" wrapText="1"/>
    </xf>
    <xf numFmtId="166" fontId="35" fillId="0" borderId="0" xfId="0" applyNumberFormat="1" applyFont="1"/>
    <xf numFmtId="167" fontId="3" fillId="0" borderId="0" xfId="0" applyNumberFormat="1" applyFont="1"/>
    <xf numFmtId="166" fontId="3" fillId="0" borderId="0" xfId="0" applyNumberFormat="1" applyFont="1"/>
    <xf numFmtId="0" fontId="3" fillId="0" borderId="5" xfId="0" applyFont="1" applyBorder="1" applyAlignment="1">
      <alignment wrapText="1"/>
    </xf>
    <xf numFmtId="167" fontId="35" fillId="0" borderId="0" xfId="0" applyNumberFormat="1" applyFont="1"/>
    <xf numFmtId="0" fontId="35" fillId="0" borderId="5" xfId="0" applyFont="1" applyBorder="1" applyAlignment="1">
      <alignment wrapText="1"/>
    </xf>
    <xf numFmtId="0" fontId="2" fillId="0" borderId="5" xfId="0" applyFont="1" applyBorder="1" applyAlignment="1">
      <alignment horizontal="left" wrapText="1"/>
    </xf>
    <xf numFmtId="168" fontId="3" fillId="0" borderId="0" xfId="0" applyNumberFormat="1" applyFont="1"/>
    <xf numFmtId="167" fontId="35" fillId="0" borderId="0" xfId="0" applyNumberFormat="1" applyFont="1" applyAlignment="1">
      <alignment horizontal="right"/>
    </xf>
    <xf numFmtId="167" fontId="1" fillId="0" borderId="0" xfId="0" applyNumberFormat="1" applyFont="1"/>
    <xf numFmtId="166" fontId="1" fillId="0" borderId="0" xfId="0" applyNumberFormat="1" applyFont="1"/>
    <xf numFmtId="0" fontId="34" fillId="0" borderId="0" xfId="0" applyFont="1"/>
    <xf numFmtId="0" fontId="37" fillId="0" borderId="3" xfId="0" applyFont="1" applyBorder="1" applyAlignment="1">
      <alignment horizontal="center" vertical="center"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165" fontId="3" fillId="0" borderId="0" xfId="0" applyNumberFormat="1" applyFont="1"/>
    <xf numFmtId="49" fontId="3" fillId="0" borderId="5" xfId="0" applyNumberFormat="1" applyFont="1" applyBorder="1" applyAlignment="1">
      <alignment horizontal="left" wrapText="1"/>
    </xf>
    <xf numFmtId="0" fontId="2" fillId="0" borderId="0" xfId="0" applyFont="1"/>
    <xf numFmtId="0" fontId="28" fillId="0" borderId="0" xfId="38" applyFont="1" applyAlignment="1">
      <alignment horizontal="left" vertical="center"/>
    </xf>
    <xf numFmtId="0" fontId="30" fillId="0" borderId="9" xfId="38" applyFont="1" applyBorder="1" applyAlignment="1">
      <alignment horizontal="center" vertical="center" wrapText="1"/>
    </xf>
    <xf numFmtId="0" fontId="31" fillId="0" borderId="10" xfId="34" applyFont="1" applyBorder="1" applyAlignment="1">
      <alignment horizontal="left" vertical="center" wrapText="1"/>
    </xf>
    <xf numFmtId="0" fontId="32" fillId="0" borderId="10" xfId="34" applyFont="1" applyBorder="1" applyAlignment="1">
      <alignment horizontal="right" vertical="center" wrapText="1"/>
    </xf>
    <xf numFmtId="0" fontId="31" fillId="0" borderId="0" xfId="34" applyFont="1" applyBorder="1" applyAlignment="1">
      <alignment horizontal="center" vertical="center" wrapText="1"/>
    </xf>
    <xf numFmtId="0" fontId="28" fillId="0" borderId="0" xfId="34" applyFont="1" applyAlignment="1">
      <alignment vertical="center" wrapText="1"/>
    </xf>
    <xf numFmtId="0" fontId="28" fillId="0" borderId="0" xfId="34" applyFont="1" applyAlignment="1">
      <alignment vertical="center"/>
    </xf>
    <xf numFmtId="49" fontId="29" fillId="0" borderId="0" xfId="38" quotePrefix="1" applyNumberFormat="1" applyFont="1" applyAlignment="1">
      <alignment horizontal="left"/>
    </xf>
    <xf numFmtId="49" fontId="29" fillId="0" borderId="0" xfId="38" applyNumberFormat="1" applyFont="1" applyAlignment="1">
      <alignment horizontal="left"/>
    </xf>
    <xf numFmtId="0" fontId="22" fillId="0" borderId="0" xfId="34" applyFont="1" applyBorder="1" applyAlignment="1">
      <alignment horizontal="center" vertical="center"/>
    </xf>
    <xf numFmtId="0" fontId="22" fillId="0" borderId="0" xfId="38" applyFont="1" applyAlignment="1">
      <alignment horizontal="right"/>
    </xf>
    <xf numFmtId="0" fontId="24" fillId="0" borderId="7" xfId="38" applyFont="1" applyBorder="1" applyAlignment="1">
      <alignment horizontal="right"/>
    </xf>
    <xf numFmtId="0" fontId="27" fillId="0" borderId="8" xfId="38" applyFont="1" applyBorder="1" applyAlignment="1">
      <alignment horizontal="center" vertical="center"/>
    </xf>
    <xf numFmtId="0" fontId="22" fillId="0" borderId="0" xfId="38" applyFont="1" applyBorder="1" applyAlignment="1">
      <alignment horizontal="center" vertical="center"/>
    </xf>
    <xf numFmtId="0" fontId="27" fillId="0" borderId="0" xfId="38" applyFont="1" applyBorder="1" applyAlignment="1">
      <alignment horizontal="center" vertical="center"/>
    </xf>
    <xf numFmtId="49" fontId="22" fillId="0" borderId="0" xfId="38" applyNumberFormat="1" applyFont="1" applyAlignment="1">
      <alignment horizontal="left" vertical="center"/>
    </xf>
    <xf numFmtId="0" fontId="23" fillId="0" borderId="0" xfId="38" applyFont="1" applyBorder="1" applyAlignment="1">
      <alignment horizontal="left" vertical="center"/>
    </xf>
    <xf numFmtId="0" fontId="27" fillId="0" borderId="7" xfId="38" applyFont="1" applyBorder="1" applyAlignment="1">
      <alignment horizontal="center" vertical="center"/>
    </xf>
    <xf numFmtId="0" fontId="22" fillId="0" borderId="8" xfId="38" applyFont="1" applyBorder="1" applyAlignment="1">
      <alignment horizontal="center" vertical="center"/>
    </xf>
    <xf numFmtId="0" fontId="24" fillId="0" borderId="0" xfId="38" applyFont="1" applyAlignment="1">
      <alignment horizontal="center" vertical="center"/>
    </xf>
    <xf numFmtId="0" fontId="22" fillId="0" borderId="0" xfId="38" applyFont="1" applyAlignment="1">
      <alignment horizontal="center" vertical="center"/>
    </xf>
    <xf numFmtId="49" fontId="22" fillId="0" borderId="0" xfId="38" applyNumberFormat="1" applyFont="1" applyAlignment="1">
      <alignment horizontal="left" wrapText="1"/>
    </xf>
    <xf numFmtId="49" fontId="22" fillId="0" borderId="0" xfId="38" applyNumberFormat="1" applyFont="1" applyAlignment="1">
      <alignment horizontal="center" vertical="center"/>
    </xf>
    <xf numFmtId="0" fontId="10" fillId="0" borderId="0" xfId="0" applyFont="1" applyAlignment="1">
      <alignment horizontal="left" vertical="center"/>
    </xf>
    <xf numFmtId="0" fontId="22" fillId="0" borderId="0" xfId="0" applyFont="1" applyAlignment="1">
      <alignment horizontal="center"/>
    </xf>
    <xf numFmtId="0" fontId="22" fillId="0" borderId="0" xfId="0" applyFont="1" applyAlignment="1">
      <alignment horizontal="left" vertical="center"/>
    </xf>
    <xf numFmtId="0" fontId="34" fillId="0" borderId="2" xfId="0" applyFont="1" applyBorder="1" applyAlignment="1">
      <alignment horizontal="left" vertical="center"/>
    </xf>
    <xf numFmtId="0" fontId="34" fillId="0" borderId="3" xfId="0" applyFont="1" applyBorder="1" applyAlignment="1">
      <alignment horizontal="left" vertical="center"/>
    </xf>
    <xf numFmtId="0" fontId="34" fillId="0" borderId="3" xfId="0" applyFont="1" applyBorder="1" applyAlignment="1">
      <alignment horizontal="center" vertical="center" wrapText="1"/>
    </xf>
    <xf numFmtId="0" fontId="34" fillId="0" borderId="3" xfId="0" applyFont="1" applyBorder="1" applyAlignment="1">
      <alignment horizontal="center" vertical="center"/>
    </xf>
    <xf numFmtId="0" fontId="34" fillId="0" borderId="4" xfId="0" applyFont="1" applyBorder="1" applyAlignment="1">
      <alignment horizontal="center" vertic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5" fillId="0" borderId="3" xfId="0" applyFont="1" applyBorder="1" applyAlignment="1">
      <alignment horizontal="center" vertical="center" wrapText="1"/>
    </xf>
    <xf numFmtId="0" fontId="35" fillId="0" borderId="4" xfId="0" applyFont="1" applyBorder="1" applyAlignment="1">
      <alignment horizontal="center" vertical="center" wrapText="1"/>
    </xf>
    <xf numFmtId="0" fontId="35" fillId="0" borderId="2" xfId="0" applyFont="1" applyBorder="1" applyAlignment="1">
      <alignment horizontal="left" vertical="center"/>
    </xf>
    <xf numFmtId="0" fontId="35" fillId="0" borderId="3" xfId="0" applyFont="1" applyBorder="1" applyAlignment="1">
      <alignment horizontal="left" vertical="center"/>
    </xf>
    <xf numFmtId="0" fontId="3" fillId="0" borderId="2" xfId="0" applyFont="1" applyBorder="1" applyAlignment="1">
      <alignment horizontal="center" vertical="center" wrapText="1"/>
    </xf>
    <xf numFmtId="49" fontId="3" fillId="0" borderId="3" xfId="0" applyNumberFormat="1" applyFont="1" applyBorder="1" applyAlignment="1">
      <alignment horizontal="center" vertical="center" wrapText="1"/>
    </xf>
    <xf numFmtId="0" fontId="3" fillId="0" borderId="3" xfId="0" applyNumberFormat="1" applyFont="1" applyBorder="1" applyAlignment="1">
      <alignment horizontal="center" vertical="center" wrapText="1"/>
    </xf>
    <xf numFmtId="49" fontId="3" fillId="0" borderId="4" xfId="0" applyNumberFormat="1" applyFont="1" applyBorder="1" applyAlignment="1">
      <alignment horizontal="center" vertical="center" wrapText="1"/>
    </xf>
    <xf numFmtId="0" fontId="35" fillId="0" borderId="0" xfId="0" applyNumberFormat="1" applyFont="1" applyBorder="1" applyAlignment="1">
      <alignment horizontal="center" vertical="center" wrapText="1"/>
    </xf>
    <xf numFmtId="0" fontId="35" fillId="0" borderId="12" xfId="0" applyFont="1" applyBorder="1" applyAlignment="1">
      <alignment horizontal="center" vertical="center" wrapText="1"/>
    </xf>
    <xf numFmtId="0" fontId="34" fillId="0" borderId="2" xfId="0" applyFont="1" applyBorder="1" applyAlignment="1">
      <alignment horizontal="center" vertical="center"/>
    </xf>
    <xf numFmtId="0" fontId="37" fillId="0" borderId="3" xfId="0" applyFont="1" applyBorder="1" applyAlignment="1">
      <alignment horizontal="center" vertical="center" wrapText="1"/>
    </xf>
    <xf numFmtId="0" fontId="35" fillId="0" borderId="14" xfId="0" applyNumberFormat="1" applyFont="1" applyBorder="1" applyAlignment="1">
      <alignment horizontal="center" vertical="center" wrapText="1"/>
    </xf>
    <xf numFmtId="0" fontId="35" fillId="0" borderId="0" xfId="0" applyNumberFormat="1" applyFont="1" applyBorder="1" applyAlignment="1">
      <alignment horizontal="center" vertical="center"/>
    </xf>
    <xf numFmtId="0" fontId="35" fillId="0" borderId="13" xfId="0" applyNumberFormat="1" applyFont="1" applyBorder="1" applyAlignment="1">
      <alignment horizontal="center" vertical="center"/>
    </xf>
    <xf numFmtId="0" fontId="35" fillId="0" borderId="12" xfId="0" applyNumberFormat="1" applyFont="1" applyBorder="1" applyAlignment="1">
      <alignment horizontal="center" vertical="center"/>
    </xf>
    <xf numFmtId="0" fontId="35" fillId="0" borderId="2" xfId="0" applyFont="1" applyBorder="1" applyAlignment="1">
      <alignment horizontal="center" vertical="center" wrapText="1"/>
    </xf>
    <xf numFmtId="0" fontId="35" fillId="0" borderId="11" xfId="0" applyFont="1" applyBorder="1" applyAlignment="1">
      <alignment horizontal="left" vertical="center"/>
    </xf>
    <xf numFmtId="0" fontId="38" fillId="0" borderId="9" xfId="38" applyFont="1" applyBorder="1" applyAlignment="1">
      <alignment horizontal="left" wrapText="1"/>
    </xf>
  </cellXfs>
  <cellStyles count="50">
    <cellStyle name="20 % - Akzent1" xfId="1" builtinId="30" customBuiltin="1"/>
    <cellStyle name="20 % - Akzent2" xfId="2" builtinId="34" customBuiltin="1"/>
    <cellStyle name="20 % - Akzent3" xfId="3" builtinId="38" customBuiltin="1"/>
    <cellStyle name="20 % - Akzent4" xfId="4" builtinId="42" customBuiltin="1"/>
    <cellStyle name="20 % - Akzent5" xfId="5" builtinId="46" customBuiltin="1"/>
    <cellStyle name="20 % - Akzent6" xfId="6" builtinId="50" customBuiltin="1"/>
    <cellStyle name="40 % - Akzent1" xfId="7" builtinId="31" customBuiltin="1"/>
    <cellStyle name="40 % - Akzent2" xfId="8" builtinId="35" customBuiltin="1"/>
    <cellStyle name="40 % - Akzent3" xfId="9" builtinId="39" customBuiltin="1"/>
    <cellStyle name="40 % - Akzent4" xfId="10" builtinId="43" customBuiltin="1"/>
    <cellStyle name="40 % - Akzent5" xfId="11" builtinId="47" customBuiltin="1"/>
    <cellStyle name="40 % - Akzent6" xfId="12" builtinId="51" customBuiltin="1"/>
    <cellStyle name="60 % - Akzent1" xfId="13" builtinId="32" customBuiltin="1"/>
    <cellStyle name="60 % - Akzent2" xfId="14" builtinId="36" customBuiltin="1"/>
    <cellStyle name="60 % - Akzent3" xfId="15" builtinId="40" customBuiltin="1"/>
    <cellStyle name="60 % - Akzent4" xfId="16" builtinId="44" customBuiltin="1"/>
    <cellStyle name="60 % - Akzent5" xfId="17" builtinId="48" customBuiltin="1"/>
    <cellStyle name="60 % - Akzent6" xfId="18" builtinId="52" customBuiltin="1"/>
    <cellStyle name="Akzent1" xfId="19" builtinId="29" customBuiltin="1"/>
    <cellStyle name="Akzent2" xfId="20" builtinId="33" customBuiltin="1"/>
    <cellStyle name="Akzent3" xfId="21" builtinId="37" customBuiltin="1"/>
    <cellStyle name="Akzent4" xfId="22" builtinId="41" customBuiltin="1"/>
    <cellStyle name="Akzent5" xfId="23" builtinId="45" customBuiltin="1"/>
    <cellStyle name="Akzent6" xfId="24" builtinId="49" customBuiltin="1"/>
    <cellStyle name="Ausgabe" xfId="25" builtinId="21" customBuiltin="1"/>
    <cellStyle name="Berechnung" xfId="26" builtinId="22" customBuiltin="1"/>
    <cellStyle name="Eingabe" xfId="27" builtinId="20" customBuiltin="1"/>
    <cellStyle name="Ergebnis" xfId="28" builtinId="25" customBuiltin="1"/>
    <cellStyle name="Erklärender Text" xfId="29" builtinId="53" customBuiltin="1"/>
    <cellStyle name="Gut" xfId="30" builtinId="26" customBuiltin="1"/>
    <cellStyle name="Neutral" xfId="31" builtinId="28" customBuiltin="1"/>
    <cellStyle name="Notiz" xfId="32" builtinId="10" customBuiltin="1"/>
    <cellStyle name="Schlecht" xfId="33" builtinId="27" customBuiltin="1"/>
    <cellStyle name="Standard" xfId="0" builtinId="0"/>
    <cellStyle name="Standard 2" xfId="34"/>
    <cellStyle name="Standard 2 2" xfId="35"/>
    <cellStyle name="Standard 2 2 2" xfId="36"/>
    <cellStyle name="Standard 2 2 2 2" xfId="37"/>
    <cellStyle name="Standard 2 3" xfId="38"/>
    <cellStyle name="Standard 3" xfId="39"/>
    <cellStyle name="Standard 4" xfId="40"/>
    <cellStyle name="Standard 5" xfId="41"/>
    <cellStyle name="Überschrift" xfId="42" builtinId="15" customBuiltin="1"/>
    <cellStyle name="Überschrift 1" xfId="43" builtinId="16" customBuiltin="1"/>
    <cellStyle name="Überschrift 2" xfId="44" builtinId="17" customBuiltin="1"/>
    <cellStyle name="Überschrift 3" xfId="45" builtinId="18" customBuiltin="1"/>
    <cellStyle name="Überschrift 4" xfId="46" builtinId="19" customBuiltin="1"/>
    <cellStyle name="Verknüpfte Zelle" xfId="47" builtinId="24" customBuiltin="1"/>
    <cellStyle name="Warnender Text" xfId="48" builtinId="11" customBuiltin="1"/>
    <cellStyle name="Zelle überprüfen" xfId="49"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1168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2989</xdr:colOff>
      <xdr:row>1</xdr:row>
      <xdr:rowOff>5439</xdr:rowOff>
    </xdr:from>
    <xdr:to>
      <xdr:col>0</xdr:col>
      <xdr:colOff>6158989</xdr:colOff>
      <xdr:row>29</xdr:row>
      <xdr:rowOff>130628</xdr:rowOff>
    </xdr:to>
    <xdr:sp macro="" textlink="">
      <xdr:nvSpPr>
        <xdr:cNvPr id="2" name="Textfeld 1"/>
        <xdr:cNvSpPr txBox="1"/>
      </xdr:nvSpPr>
      <xdr:spPr>
        <a:xfrm>
          <a:off x="2989" y="386439"/>
          <a:ext cx="6156000" cy="465908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ysClr val="windowText" lastClr="000000"/>
              </a:solidFill>
              <a:effectLst/>
              <a:latin typeface="Arial" panose="020B0604020202020204" pitchFamily="34" charset="0"/>
              <a:ea typeface="+mn-ea"/>
              <a:cs typeface="Arial" panose="020B0604020202020204" pitchFamily="34" charset="0"/>
            </a:rPr>
            <a:t>Gesetzliche Grundlagen</a:t>
          </a:r>
        </a:p>
        <a:p>
          <a:endParaRPr lang="de-DE" sz="900" b="1">
            <a:solidFill>
              <a:sysClr val="windowText" lastClr="000000"/>
            </a:solidFill>
            <a:effectLst/>
            <a:latin typeface="Arial" panose="020B0604020202020204" pitchFamily="34" charset="0"/>
            <a:ea typeface="+mn-ea"/>
            <a:cs typeface="Arial" panose="020B0604020202020204" pitchFamily="34" charset="0"/>
          </a:endParaRPr>
        </a:p>
        <a:p>
          <a:r>
            <a:rPr lang="de-DE" sz="900" b="0">
              <a:solidFill>
                <a:sysClr val="windowText" lastClr="000000"/>
              </a:solidFill>
              <a:effectLst/>
              <a:latin typeface="Arial" panose="020B0604020202020204" pitchFamily="34" charset="0"/>
              <a:ea typeface="+mn-ea"/>
              <a:cs typeface="Arial" panose="020B0604020202020204" pitchFamily="34" charset="0"/>
            </a:rPr>
            <a:t>- Neuntes Buch Sozialgesetzbuch (SGB IX) - Rehabilita­tion und Teilhabe behinderter Menschen</a:t>
          </a:r>
        </a:p>
        <a:p>
          <a:r>
            <a:rPr lang="de-DE" sz="900" b="0">
              <a:solidFill>
                <a:sysClr val="windowText" lastClr="000000"/>
              </a:solidFill>
              <a:effectLst/>
              <a:latin typeface="Arial" panose="020B0604020202020204" pitchFamily="34" charset="0"/>
              <a:ea typeface="+mn-ea"/>
              <a:cs typeface="Arial" panose="020B0604020202020204" pitchFamily="34" charset="0"/>
            </a:rPr>
            <a:t>- Bundesstatistikgesetz (BStatG) </a:t>
          </a:r>
        </a:p>
        <a:p>
          <a:endParaRPr lang="de-DE" sz="900" b="0">
            <a:solidFill>
              <a:sysClr val="windowText" lastClr="000000"/>
            </a:solidFill>
            <a:effectLst/>
            <a:latin typeface="Arial" panose="020B0604020202020204" pitchFamily="34" charset="0"/>
            <a:ea typeface="+mn-ea"/>
            <a:cs typeface="Arial" panose="020B0604020202020204" pitchFamily="34" charset="0"/>
          </a:endParaRPr>
        </a:p>
        <a:p>
          <a:r>
            <a:rPr lang="de-DE" sz="900" b="0">
              <a:solidFill>
                <a:sysClr val="windowText" lastClr="000000"/>
              </a:solidFill>
              <a:effectLst/>
              <a:latin typeface="Arial" panose="020B0604020202020204" pitchFamily="34" charset="0"/>
              <a:ea typeface="+mn-ea"/>
              <a:cs typeface="Arial" panose="020B0604020202020204" pitchFamily="34" charset="0"/>
            </a:rPr>
            <a:t>Der Wortlaut der nationalen Rechtsvorschriften in der jeweils geltenen Fassung ist zu finden unter: </a:t>
          </a:r>
        </a:p>
        <a:p>
          <a:r>
            <a:rPr lang="de-DE" sz="900" b="0">
              <a:solidFill>
                <a:sysClr val="windowText" lastClr="000000"/>
              </a:solidFill>
              <a:effectLst/>
              <a:latin typeface="Arial" panose="020B0604020202020204" pitchFamily="34" charset="0"/>
              <a:ea typeface="+mn-ea"/>
              <a:cs typeface="Arial" panose="020B0604020202020204" pitchFamily="34" charset="0"/>
            </a:rPr>
            <a:t>https://www.Gesetze-im-Internet.de </a:t>
          </a:r>
        </a:p>
        <a:p>
          <a:r>
            <a:rPr lang="de-DE" sz="900" b="0">
              <a:solidFill>
                <a:sysClr val="windowText" lastClr="000000"/>
              </a:solidFill>
              <a:effectLst/>
              <a:latin typeface="Arial" panose="020B0604020202020204" pitchFamily="34" charset="0"/>
              <a:ea typeface="+mn-ea"/>
              <a:cs typeface="Arial" panose="020B0604020202020204" pitchFamily="34" charset="0"/>
            </a:rPr>
            <a:t> </a:t>
          </a:r>
        </a:p>
        <a:p>
          <a:r>
            <a:rPr lang="de-DE" sz="600">
              <a:solidFill>
                <a:schemeClr val="dk1"/>
              </a:solidFill>
              <a:effectLst/>
              <a:latin typeface="Arial" panose="020B0604020202020204" pitchFamily="34" charset="0"/>
              <a:ea typeface="+mn-ea"/>
              <a:cs typeface="Arial" panose="020B0604020202020204" pitchFamily="34" charset="0"/>
            </a:rPr>
            <a:t> </a:t>
          </a:r>
          <a:endParaRPr lang="de-DE" sz="6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Art und Umfang der Erhebung</a:t>
          </a:r>
          <a:endParaRPr lang="de-DE" sz="900">
            <a:effectLst/>
            <a:latin typeface="Arial" panose="020B0604020202020204" pitchFamily="34" charset="0"/>
            <a:cs typeface="Arial" panose="020B0604020202020204" pitchFamily="34" charset="0"/>
          </a:endParaRPr>
        </a:p>
        <a:p>
          <a:r>
            <a:rPr lang="de-DE" sz="600">
              <a:solidFill>
                <a:schemeClr val="dk1"/>
              </a:solidFill>
              <a:effectLst/>
              <a:latin typeface="Arial" panose="020B0604020202020204" pitchFamily="34" charset="0"/>
              <a:ea typeface="+mn-ea"/>
              <a:cs typeface="Arial" panose="020B0604020202020204" pitchFamily="34" charset="0"/>
            </a:rPr>
            <a:t> </a:t>
          </a:r>
          <a:endParaRPr lang="de-DE" sz="3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Es handelt sich um eine Totalerhebung mit Stichtag 31. Dezember, die alle zwei Jahre durchgeführt wird.</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Erfasst werden folgende Tatbestände:</a:t>
          </a:r>
        </a:p>
        <a:p>
          <a:endParaRPr lang="de-DE" sz="2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die Zahl der schwerbehinderten Menschen, die Inhaber eines tatsächlich ausgehändigten und gültigen Schwerbe-</a:t>
          </a:r>
        </a:p>
        <a:p>
          <a:r>
            <a:rPr lang="de-DE" sz="900">
              <a:solidFill>
                <a:schemeClr val="dk1"/>
              </a:solidFill>
              <a:effectLst/>
              <a:latin typeface="Arial" panose="020B0604020202020204" pitchFamily="34" charset="0"/>
              <a:ea typeface="+mn-ea"/>
              <a:cs typeface="Arial" panose="020B0604020202020204" pitchFamily="34" charset="0"/>
            </a:rPr>
            <a:t>   hindertenausweises sind,</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persönliche Merkmale der schwerbehinderten Menschen wie Alter, Geschlecht, Staatsangehörigkeit und Wohnort,</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Art, Ursache und Grad der Behinderung.</a:t>
          </a:r>
          <a:endParaRPr lang="de-DE" sz="900">
            <a:effectLst/>
            <a:latin typeface="Arial" panose="020B0604020202020204" pitchFamily="34" charset="0"/>
            <a:cs typeface="Arial" panose="020B0604020202020204" pitchFamily="34" charset="0"/>
          </a:endParaRPr>
        </a:p>
        <a:p>
          <a:r>
            <a:rPr lang="de-DE" sz="200">
              <a:solidFill>
                <a:schemeClr val="dk1"/>
              </a:solidFill>
              <a:effectLst/>
              <a:latin typeface="Arial" panose="020B0604020202020204" pitchFamily="34" charset="0"/>
              <a:ea typeface="+mn-ea"/>
              <a:cs typeface="Arial" panose="020B0604020202020204" pitchFamily="34" charset="0"/>
            </a:rPr>
            <a:t> </a:t>
          </a:r>
          <a:endParaRPr lang="de-DE" sz="2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Ab 2005 wurden, im Unterschied zu den Vorjahren, von der Gesamtzahl der Schwerbehinderten nun solche gezählt, die im Besitz eines gültigen Schwerbehindertenausweises sind. Schwerbehinderte, die ihren zur Aushändigung bereitliegenden Ausweis nicht abgeholt haben und mit dessen Abholung auch nicht mehr zu rechnen ist, wurden von der Erhebung ausgeschlossen.</a:t>
          </a:r>
          <a:endParaRPr lang="de-DE" sz="900">
            <a:effectLst/>
            <a:latin typeface="Arial" panose="020B0604020202020204" pitchFamily="34" charset="0"/>
            <a:cs typeface="Arial" panose="020B0604020202020204" pitchFamily="34" charset="0"/>
          </a:endParaRPr>
        </a:p>
        <a:p>
          <a:r>
            <a:rPr lang="de-DE" sz="30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Infolge dieser methodischen Änderung ist die Vergleichbarkeit der Daten mit den Jahren vor 2005 eingeschränkt.</a:t>
          </a:r>
        </a:p>
        <a:p>
          <a:endParaRPr lang="de-DE" sz="6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Begriffserläuterungen</a:t>
          </a:r>
          <a:endParaRPr lang="de-DE" sz="900">
            <a:effectLst/>
            <a:latin typeface="Arial" panose="020B0604020202020204" pitchFamily="34" charset="0"/>
            <a:cs typeface="Arial" panose="020B0604020202020204" pitchFamily="34" charset="0"/>
          </a:endParaRPr>
        </a:p>
        <a:p>
          <a:r>
            <a:rPr lang="de-DE" sz="600">
              <a:solidFill>
                <a:schemeClr val="dk1"/>
              </a:solidFill>
              <a:effectLst/>
              <a:latin typeface="Arial" panose="020B0604020202020204" pitchFamily="34" charset="0"/>
              <a:ea typeface="+mn-ea"/>
              <a:cs typeface="Arial" panose="020B0604020202020204" pitchFamily="34" charset="0"/>
            </a:rPr>
            <a:t> </a:t>
          </a:r>
          <a:endParaRPr lang="de-DE" sz="6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Menschen sind schwerbehindert, wenn ihre körperliche Funktion, geistige Fähigkeit oder seelische Gesundheit mit hoher Wahrscheinlichkeit länger als sechs Monate von dem für das Lebensalter typischen Zustand abweichen und daher ihre Teilhabe am Leben in der Gesellschaft beeinträchtigt ist.</a:t>
          </a:r>
          <a:endParaRPr lang="de-DE" sz="900">
            <a:effectLst/>
            <a:latin typeface="Arial" panose="020B0604020202020204" pitchFamily="34" charset="0"/>
            <a:cs typeface="Arial" panose="020B0604020202020204" pitchFamily="34" charset="0"/>
          </a:endParaRPr>
        </a:p>
        <a:p>
          <a:r>
            <a:rPr lang="de-DE" sz="200">
              <a:solidFill>
                <a:schemeClr val="dk1"/>
              </a:solidFill>
              <a:effectLst/>
              <a:latin typeface="Arial" panose="020B0604020202020204" pitchFamily="34" charset="0"/>
              <a:ea typeface="+mn-ea"/>
              <a:cs typeface="Arial" panose="020B0604020202020204" pitchFamily="34" charset="0"/>
            </a:rPr>
            <a:t> </a:t>
          </a:r>
          <a:endParaRPr lang="de-DE" sz="2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Auswirkungen auf die Teilhabe am Leben in der Gesellschaft werden als Grad der Behinderung (GdB) nach Zehnergraden (20 bis 100) abgestuft festgestellt. Als schwerbehinderte Menschen gelten Personen, denen von den Versorgungsämtern ein Grad der Behinderung von 50 oder mehr zuerkannt worden ist.</a:t>
          </a:r>
          <a:endParaRPr lang="de-DE" sz="900">
            <a:effectLst/>
            <a:latin typeface="Arial" panose="020B0604020202020204" pitchFamily="34" charset="0"/>
            <a:cs typeface="Arial" panose="020B0604020202020204" pitchFamily="34" charset="0"/>
          </a:endParaRPr>
        </a:p>
        <a:p>
          <a:r>
            <a:rPr lang="de-DE" sz="200">
              <a:solidFill>
                <a:schemeClr val="dk1"/>
              </a:solidFill>
              <a:effectLst/>
              <a:latin typeface="Arial" panose="020B0604020202020204" pitchFamily="34" charset="0"/>
              <a:ea typeface="+mn-ea"/>
              <a:cs typeface="Arial" panose="020B0604020202020204" pitchFamily="34" charset="0"/>
            </a:rPr>
            <a:t> </a:t>
          </a:r>
          <a:endParaRPr lang="de-DE" sz="2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Art der Behinderung wird anhand von insgesamt 55 verschiedenen Kategorien erfasst, wobei sich die Einteilung nicht primär an der ursächlichen Krankheitsdiagnose, sondern an der Erscheinungsform der Behinderung und der durch sie bestimmten Funktionseinschränkung orientiert.</a:t>
          </a:r>
          <a:endParaRPr lang="de-DE" sz="900">
            <a:effectLst/>
            <a:latin typeface="Arial" panose="020B0604020202020204" pitchFamily="34" charset="0"/>
            <a:cs typeface="Arial" panose="020B0604020202020204" pitchFamily="34" charset="0"/>
          </a:endParaRPr>
        </a:p>
        <a:p>
          <a:r>
            <a:rPr lang="de-DE" sz="200">
              <a:solidFill>
                <a:schemeClr val="dk1"/>
              </a:solidFill>
              <a:effectLst/>
              <a:latin typeface="Arial" panose="020B0604020202020204" pitchFamily="34" charset="0"/>
              <a:ea typeface="+mn-ea"/>
              <a:cs typeface="Arial" panose="020B0604020202020204" pitchFamily="34" charset="0"/>
            </a:rPr>
            <a:t> </a:t>
          </a:r>
          <a:endParaRPr lang="de-DE" sz="200">
            <a:effectLst/>
            <a:latin typeface="Arial" panose="020B0604020202020204" pitchFamily="34" charset="0"/>
            <a:cs typeface="Arial" panose="020B0604020202020204" pitchFamily="34" charset="0"/>
          </a:endParaRPr>
        </a:p>
        <a:p>
          <a:pPr>
            <a:lnSpc>
              <a:spcPts val="800"/>
            </a:lnSpc>
          </a:pPr>
          <a:r>
            <a:rPr lang="de-DE" sz="900">
              <a:solidFill>
                <a:schemeClr val="dk1"/>
              </a:solidFill>
              <a:effectLst/>
              <a:latin typeface="Arial" panose="020B0604020202020204" pitchFamily="34" charset="0"/>
              <a:ea typeface="+mn-ea"/>
              <a:cs typeface="Arial" panose="020B0604020202020204" pitchFamily="34" charset="0"/>
            </a:rPr>
            <a:t>Auf Antrag stellen die Versorgungsämter das Vorliegen einer Behinderung und den Grad der Behinderung fest und händigen einen Ausweis über die Eigenschaft als schwerbehinderter Mensch aus.</a:t>
          </a:r>
          <a:endParaRPr lang="de-DE" sz="900">
            <a:effectLst/>
            <a:latin typeface="Arial" panose="020B0604020202020204" pitchFamily="34" charset="0"/>
            <a:cs typeface="Arial" panose="020B0604020202020204" pitchFamily="34" charset="0"/>
          </a:endParaRPr>
        </a:p>
      </xdr:txBody>
    </xdr:sp>
    <xdr:clientData/>
  </xdr:twoCellAnchor>
  <xdr:twoCellAnchor>
    <xdr:from>
      <xdr:col>0</xdr:col>
      <xdr:colOff>0</xdr:colOff>
      <xdr:row>32</xdr:row>
      <xdr:rowOff>27215</xdr:rowOff>
    </xdr:from>
    <xdr:to>
      <xdr:col>0</xdr:col>
      <xdr:colOff>6156000</xdr:colOff>
      <xdr:row>55</xdr:row>
      <xdr:rowOff>110226</xdr:rowOff>
    </xdr:to>
    <xdr:sp macro="" textlink="">
      <xdr:nvSpPr>
        <xdr:cNvPr id="3" name="Textfeld 2"/>
        <xdr:cNvSpPr txBox="1"/>
      </xdr:nvSpPr>
      <xdr:spPr>
        <a:xfrm>
          <a:off x="0" y="5608865"/>
          <a:ext cx="6156000" cy="3931111"/>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0">
              <a:solidFill>
                <a:schemeClr val="dk1"/>
              </a:solidFill>
              <a:effectLst/>
              <a:latin typeface="Arial" panose="020B0604020202020204" pitchFamily="34" charset="0"/>
              <a:ea typeface="+mn-ea"/>
              <a:cs typeface="Arial" panose="020B0604020202020204" pitchFamily="34" charset="0"/>
            </a:rPr>
            <a:t>193 970 schwerbehinderte Menschen lebten Ende 2019 in Mecklenburg-Vorpommern. Das entspricht einem Anteil von 12 Prozent an der Bevölkerung des Landes. Gegenüber 2017 ist die Zahl der Personen mit Handicap um 3 Prozent angestiegen. Das sind 6 065</a:t>
          </a:r>
          <a:r>
            <a:rPr lang="de-DE" sz="900" b="0" baseline="0">
              <a:solidFill>
                <a:schemeClr val="dk1"/>
              </a:solidFill>
              <a:effectLst/>
              <a:latin typeface="Arial" panose="020B0604020202020204" pitchFamily="34" charset="0"/>
              <a:ea typeface="+mn-ea"/>
              <a:cs typeface="Arial" panose="020B0604020202020204" pitchFamily="34" charset="0"/>
            </a:rPr>
            <a:t> </a:t>
          </a:r>
          <a:r>
            <a:rPr lang="de-DE" sz="900" b="0">
              <a:solidFill>
                <a:schemeClr val="dk1"/>
              </a:solidFill>
              <a:effectLst/>
              <a:latin typeface="Arial" panose="020B0604020202020204" pitchFamily="34" charset="0"/>
              <a:ea typeface="+mn-ea"/>
              <a:cs typeface="Arial" panose="020B0604020202020204" pitchFamily="34" charset="0"/>
            </a:rPr>
            <a:t>Personen mehr als vor zwei Jahren gezählt wurden. </a:t>
          </a:r>
          <a:endParaRPr lang="de-DE" sz="900">
            <a:effectLst/>
            <a:latin typeface="Arial" panose="020B0604020202020204" pitchFamily="34" charset="0"/>
            <a:cs typeface="Arial" panose="020B0604020202020204" pitchFamily="34" charset="0"/>
          </a:endParaRPr>
        </a:p>
        <a:p>
          <a:r>
            <a:rPr lang="de-DE" sz="900" b="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0">
              <a:solidFill>
                <a:schemeClr val="dk1"/>
              </a:solidFill>
              <a:effectLst/>
              <a:latin typeface="Arial" panose="020B0604020202020204" pitchFamily="34" charset="0"/>
              <a:ea typeface="+mn-ea"/>
              <a:cs typeface="Arial" panose="020B0604020202020204" pitchFamily="34" charset="0"/>
            </a:rPr>
            <a:t>Als schwerbehindert gelten Menschen, denen ein Grad der Behinderung von 50 und mehr von den Versorgungsämtern zuerkannt wurde. 21 Prozent der Schwerbehinderten hatten den höchsten Grad der Behinderung von 100. Bei  jedem Dritten wurde ein Grad der Behinderung von 50 festgestellt.</a:t>
          </a:r>
          <a:endParaRPr lang="de-DE" sz="900">
            <a:effectLst/>
            <a:latin typeface="Arial" panose="020B0604020202020204" pitchFamily="34" charset="0"/>
            <a:cs typeface="Arial" panose="020B0604020202020204" pitchFamily="34" charset="0"/>
          </a:endParaRPr>
        </a:p>
        <a:p>
          <a:r>
            <a:rPr lang="de-DE" sz="900" b="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eaLnBrk="1" fontAlgn="auto" latinLnBrk="0" hangingPunct="1"/>
          <a:r>
            <a:rPr lang="de-DE" sz="900" b="0">
              <a:solidFill>
                <a:schemeClr val="dk1"/>
              </a:solidFill>
              <a:effectLst/>
              <a:latin typeface="Arial" panose="020B0604020202020204" pitchFamily="34" charset="0"/>
              <a:ea typeface="+mn-ea"/>
              <a:cs typeface="Arial" panose="020B0604020202020204" pitchFamily="34" charset="0"/>
            </a:rPr>
            <a:t>Die überwiegende Zahl der schwerbehinderten Menschen</a:t>
          </a:r>
          <a:r>
            <a:rPr lang="de-DE" sz="900" b="0" baseline="0">
              <a:solidFill>
                <a:schemeClr val="dk1"/>
              </a:solidFill>
              <a:effectLst/>
              <a:latin typeface="Arial" panose="020B0604020202020204" pitchFamily="34" charset="0"/>
              <a:ea typeface="+mn-ea"/>
              <a:cs typeface="Arial" panose="020B0604020202020204" pitchFamily="34" charset="0"/>
            </a:rPr>
            <a:t> </a:t>
          </a:r>
          <a:r>
            <a:rPr lang="de-DE" sz="900" b="0">
              <a:solidFill>
                <a:schemeClr val="dk1"/>
              </a:solidFill>
              <a:effectLst/>
              <a:latin typeface="Arial" panose="020B0604020202020204" pitchFamily="34" charset="0"/>
              <a:ea typeface="+mn-ea"/>
              <a:cs typeface="Arial" panose="020B0604020202020204" pitchFamily="34" charset="0"/>
            </a:rPr>
            <a:t>leiden unter körperlichen Beeinträchtigungen: So waren bei jedem Vierten (25 Prozent) die inneren Organe bzw. Organsysteme betroffen, bei 13 Prozent die Gliedmaßen in der Funktionsfähigkeit erheblich eingeschränkt und bei weiteren 10 Prozent Wirbelsäule und Rumpf. Auf geistig-see­lischen Behinderungen entfielen 16 Prozent. Am stärksten hat sich in den zwei zurückliegenden Jahren die Zahl der Betroffenen mit geistig-see­lischen Behinderungen erhöht (+ 7 Prozent), gefolgt von Betroffenen mit eingeschränkter Funktionsfähigkeit von Wirbelsäule und Rumpf (+ 6 Prozent). Die Ursachen für eine schwere Behinderung sind überwiegend auf allgemeine Krankheiten zurückzuführen. Das war bei 156 355 Personen oder 81 Prozent der Fall. Innerhalb der vergangenen zwei Jahre haben Krankheiten um mehr als 6 500 Fälle, das sind 4 Prozent, erneut am stärksten von allen Behinderungsarten zugenommen. 5 Prozent der Menschen wurden mit Handicap geboren, bei weiteren 2 Prozent sind es durch Unfall oder Berufskrankheiten verursachte Behinderungen. Die übrigen 13 Prozent entfallen auf sonstige, mehrere oder nicht bekannte Ursachen.</a:t>
          </a:r>
          <a:endParaRPr lang="de-DE" sz="900">
            <a:effectLst/>
            <a:latin typeface="Arial" panose="020B0604020202020204" pitchFamily="34" charset="0"/>
            <a:cs typeface="Arial" panose="020B0604020202020204" pitchFamily="34" charset="0"/>
          </a:endParaRPr>
        </a:p>
        <a:p>
          <a:r>
            <a:rPr lang="de-DE" sz="900" b="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0">
              <a:solidFill>
                <a:schemeClr val="dk1"/>
              </a:solidFill>
              <a:effectLst/>
              <a:latin typeface="Arial" panose="020B0604020202020204" pitchFamily="34" charset="0"/>
              <a:ea typeface="+mn-ea"/>
              <a:cs typeface="Arial" panose="020B0604020202020204" pitchFamily="34" charset="0"/>
            </a:rPr>
            <a:t>Schwere Behinderungen nehmen mit fortschreitendem Alter zu. So war Ende 2019 mehr als die Hälfte (54 Prozent) der </a:t>
          </a:r>
          <a:br>
            <a:rPr lang="de-DE" sz="900" b="0">
              <a:solidFill>
                <a:schemeClr val="dk1"/>
              </a:solidFill>
              <a:effectLst/>
              <a:latin typeface="Arial" panose="020B0604020202020204" pitchFamily="34" charset="0"/>
              <a:ea typeface="+mn-ea"/>
              <a:cs typeface="Arial" panose="020B0604020202020204" pitchFamily="34" charset="0"/>
            </a:rPr>
          </a:br>
          <a:r>
            <a:rPr lang="de-DE" sz="900" b="0">
              <a:solidFill>
                <a:schemeClr val="dk1"/>
              </a:solidFill>
              <a:effectLst/>
              <a:latin typeface="Arial" panose="020B0604020202020204" pitchFamily="34" charset="0"/>
              <a:ea typeface="+mn-ea"/>
              <a:cs typeface="Arial" panose="020B0604020202020204" pitchFamily="34" charset="0"/>
            </a:rPr>
            <a:t>Erkrankten 65 Jahre und älter,  8 Prozent mehr als noch vor zwei Jahren. Weitere 44 Prozent gehörten zur Altersgruppe der 18- bis unter 65‑Jährigen. Die Zahl der Menschen mit Handicap im erwerbsfähigen Alter verringerte sich im Vergleich zu 2017 um rund 3 Prozent, (- 2 329 Personen). 2 Prozent der Schwerbehinderten waren Minderjährig, hier nahm der Kreis der Betroffenen um 9 Prozent oder 289 Personen zu. </a:t>
          </a:r>
          <a:endParaRPr lang="de-DE" sz="900">
            <a:effectLst/>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xdr:col>
      <xdr:colOff>3019425</xdr:colOff>
      <xdr:row>23</xdr:row>
      <xdr:rowOff>57150</xdr:rowOff>
    </xdr:to>
    <xdr:pic>
      <xdr:nvPicPr>
        <xdr:cNvPr id="5" name="Grafik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81000"/>
          <a:ext cx="6067425" cy="32004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23</xdr:row>
      <xdr:rowOff>95247</xdr:rowOff>
    </xdr:from>
    <xdr:to>
      <xdr:col>1</xdr:col>
      <xdr:colOff>3019425</xdr:colOff>
      <xdr:row>43</xdr:row>
      <xdr:rowOff>133347</xdr:rowOff>
    </xdr:to>
    <xdr:pic>
      <xdr:nvPicPr>
        <xdr:cNvPr id="6" name="Grafik 5"/>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3619497"/>
          <a:ext cx="6067425" cy="28956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43</xdr:row>
      <xdr:rowOff>142866</xdr:rowOff>
    </xdr:from>
    <xdr:to>
      <xdr:col>1</xdr:col>
      <xdr:colOff>3019425</xdr:colOff>
      <xdr:row>65</xdr:row>
      <xdr:rowOff>47616</xdr:rowOff>
    </xdr:to>
    <xdr:pic>
      <xdr:nvPicPr>
        <xdr:cNvPr id="7" name="Grafik 6"/>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0" y="6524616"/>
          <a:ext cx="6067425" cy="30480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21" customWidth="1"/>
    <col min="2" max="2" width="55.7109375" style="21" customWidth="1"/>
    <col min="3" max="3" width="8.7109375" style="21" customWidth="1"/>
    <col min="4" max="4" width="16.7109375" style="21" customWidth="1"/>
    <col min="5" max="16384" width="11.42578125" style="21"/>
  </cols>
  <sheetData>
    <row r="1" spans="1:4" ht="50.1" customHeight="1" thickBot="1" x14ac:dyDescent="0.55000000000000004">
      <c r="A1" s="134" t="s">
        <v>0</v>
      </c>
      <c r="B1" s="134"/>
      <c r="C1" s="84"/>
      <c r="D1" s="84"/>
    </row>
    <row r="2" spans="1:4" ht="35.1" customHeight="1" thickTop="1" x14ac:dyDescent="0.2">
      <c r="A2" s="85" t="s">
        <v>75</v>
      </c>
      <c r="B2" s="85"/>
      <c r="C2" s="86" t="s">
        <v>30</v>
      </c>
      <c r="D2" s="86"/>
    </row>
    <row r="3" spans="1:4" ht="24.95" customHeight="1" x14ac:dyDescent="0.2">
      <c r="A3" s="87"/>
      <c r="B3" s="87"/>
      <c r="C3" s="87"/>
      <c r="D3" s="87"/>
    </row>
    <row r="4" spans="1:4" ht="24.95" customHeight="1" x14ac:dyDescent="0.2">
      <c r="A4" s="88" t="s">
        <v>31</v>
      </c>
      <c r="B4" s="88"/>
      <c r="C4" s="88"/>
      <c r="D4" s="89"/>
    </row>
    <row r="5" spans="1:4" ht="24.95" customHeight="1" x14ac:dyDescent="0.2">
      <c r="A5" s="88" t="s">
        <v>15</v>
      </c>
      <c r="B5" s="88"/>
      <c r="C5" s="88"/>
      <c r="D5" s="89"/>
    </row>
    <row r="6" spans="1:4" ht="39.950000000000003" customHeight="1" x14ac:dyDescent="0.35">
      <c r="A6" s="90" t="s">
        <v>277</v>
      </c>
      <c r="B6" s="91"/>
      <c r="C6" s="91"/>
      <c r="D6" s="91"/>
    </row>
    <row r="7" spans="1:4" ht="24.95" customHeight="1" x14ac:dyDescent="0.35">
      <c r="A7" s="90"/>
      <c r="B7" s="90"/>
      <c r="C7" s="90"/>
      <c r="D7" s="90"/>
    </row>
    <row r="8" spans="1:4" ht="24.95" customHeight="1" x14ac:dyDescent="0.35">
      <c r="A8" s="90"/>
      <c r="B8" s="90"/>
      <c r="C8" s="90"/>
      <c r="D8" s="90"/>
    </row>
    <row r="9" spans="1:4" ht="24.95" customHeight="1" x14ac:dyDescent="0.35">
      <c r="A9" s="90"/>
      <c r="B9" s="90"/>
      <c r="C9" s="90"/>
      <c r="D9" s="90"/>
    </row>
    <row r="10" spans="1:4" ht="24.95" customHeight="1" x14ac:dyDescent="0.2">
      <c r="A10" s="83"/>
      <c r="B10" s="83"/>
      <c r="C10" s="83"/>
      <c r="D10" s="83"/>
    </row>
    <row r="11" spans="1:4" ht="24.95" customHeight="1" x14ac:dyDescent="0.2">
      <c r="A11" s="83"/>
      <c r="B11" s="83"/>
      <c r="C11" s="83"/>
      <c r="D11" s="83"/>
    </row>
    <row r="12" spans="1:4" ht="24.95" customHeight="1" x14ac:dyDescent="0.2">
      <c r="A12" s="83"/>
      <c r="B12" s="83"/>
      <c r="C12" s="83"/>
      <c r="D12" s="83"/>
    </row>
    <row r="13" spans="1:4" ht="12" customHeight="1" x14ac:dyDescent="0.2">
      <c r="A13" s="22"/>
      <c r="B13" s="93" t="s">
        <v>257</v>
      </c>
      <c r="C13" s="93"/>
      <c r="D13" s="23" t="s">
        <v>285</v>
      </c>
    </row>
    <row r="14" spans="1:4" ht="12" customHeight="1" x14ac:dyDescent="0.2">
      <c r="A14" s="22"/>
      <c r="B14" s="93"/>
      <c r="C14" s="93"/>
      <c r="D14" s="24"/>
    </row>
    <row r="15" spans="1:4" ht="12" customHeight="1" x14ac:dyDescent="0.2">
      <c r="A15" s="22"/>
      <c r="B15" s="93" t="s">
        <v>1</v>
      </c>
      <c r="C15" s="93"/>
      <c r="D15" s="23" t="s">
        <v>294</v>
      </c>
    </row>
    <row r="16" spans="1:4" ht="12" customHeight="1" x14ac:dyDescent="0.2">
      <c r="A16" s="22"/>
      <c r="B16" s="93"/>
      <c r="C16" s="93"/>
      <c r="D16" s="23"/>
    </row>
    <row r="17" spans="1:4" ht="12" customHeight="1" x14ac:dyDescent="0.2">
      <c r="A17" s="25"/>
      <c r="B17" s="94"/>
      <c r="C17" s="94"/>
      <c r="D17" s="26"/>
    </row>
    <row r="18" spans="1:4" ht="12" customHeight="1" x14ac:dyDescent="0.2">
      <c r="A18" s="95"/>
      <c r="B18" s="95"/>
      <c r="C18" s="95"/>
      <c r="D18" s="95"/>
    </row>
    <row r="19" spans="1:4" ht="12" customHeight="1" x14ac:dyDescent="0.2">
      <c r="A19" s="96" t="s">
        <v>2</v>
      </c>
      <c r="B19" s="96"/>
      <c r="C19" s="96"/>
      <c r="D19" s="96"/>
    </row>
    <row r="20" spans="1:4" ht="12" customHeight="1" x14ac:dyDescent="0.2">
      <c r="A20" s="96" t="s">
        <v>258</v>
      </c>
      <c r="B20" s="96"/>
      <c r="C20" s="96"/>
      <c r="D20" s="96"/>
    </row>
    <row r="21" spans="1:4" ht="12" customHeight="1" x14ac:dyDescent="0.2">
      <c r="A21" s="97"/>
      <c r="B21" s="97"/>
      <c r="C21" s="97"/>
      <c r="D21" s="97"/>
    </row>
    <row r="22" spans="1:4" ht="12" customHeight="1" x14ac:dyDescent="0.2">
      <c r="A22" s="92" t="s">
        <v>288</v>
      </c>
      <c r="B22" s="92"/>
      <c r="C22" s="92"/>
      <c r="D22" s="92"/>
    </row>
    <row r="23" spans="1:4" ht="12" customHeight="1" x14ac:dyDescent="0.2">
      <c r="A23" s="96"/>
      <c r="B23" s="96"/>
      <c r="C23" s="96"/>
      <c r="D23" s="96"/>
    </row>
    <row r="24" spans="1:4" ht="12" customHeight="1" x14ac:dyDescent="0.2">
      <c r="A24" s="99" t="s">
        <v>286</v>
      </c>
      <c r="B24" s="99"/>
      <c r="C24" s="99"/>
      <c r="D24" s="99"/>
    </row>
    <row r="25" spans="1:4" ht="12" customHeight="1" x14ac:dyDescent="0.2">
      <c r="A25" s="99" t="s">
        <v>259</v>
      </c>
      <c r="B25" s="99"/>
      <c r="C25" s="99"/>
      <c r="D25" s="99"/>
    </row>
    <row r="26" spans="1:4" ht="12" customHeight="1" x14ac:dyDescent="0.2">
      <c r="A26" s="100"/>
      <c r="B26" s="100"/>
      <c r="C26" s="100"/>
      <c r="D26" s="100"/>
    </row>
    <row r="27" spans="1:4" ht="12" customHeight="1" x14ac:dyDescent="0.2">
      <c r="A27" s="101"/>
      <c r="B27" s="101"/>
      <c r="C27" s="101"/>
      <c r="D27" s="101"/>
    </row>
    <row r="28" spans="1:4" ht="12" customHeight="1" x14ac:dyDescent="0.2">
      <c r="A28" s="102" t="s">
        <v>3</v>
      </c>
      <c r="B28" s="102"/>
      <c r="C28" s="102"/>
      <c r="D28" s="102"/>
    </row>
    <row r="29" spans="1:4" ht="12" customHeight="1" x14ac:dyDescent="0.2">
      <c r="A29" s="103"/>
      <c r="B29" s="103"/>
      <c r="C29" s="103"/>
      <c r="D29" s="103"/>
    </row>
    <row r="30" spans="1:4" ht="12" customHeight="1" x14ac:dyDescent="0.2">
      <c r="A30" s="27" t="s">
        <v>4</v>
      </c>
      <c r="B30" s="98" t="s">
        <v>260</v>
      </c>
      <c r="C30" s="98"/>
      <c r="D30" s="98"/>
    </row>
    <row r="31" spans="1:4" ht="12" customHeight="1" x14ac:dyDescent="0.2">
      <c r="A31" s="28">
        <v>0</v>
      </c>
      <c r="B31" s="98" t="s">
        <v>261</v>
      </c>
      <c r="C31" s="98"/>
      <c r="D31" s="98"/>
    </row>
    <row r="32" spans="1:4" ht="12" customHeight="1" x14ac:dyDescent="0.2">
      <c r="A32" s="27" t="s">
        <v>5</v>
      </c>
      <c r="B32" s="98" t="s">
        <v>6</v>
      </c>
      <c r="C32" s="98"/>
      <c r="D32" s="98"/>
    </row>
    <row r="33" spans="1:4" ht="12" customHeight="1" x14ac:dyDescent="0.2">
      <c r="A33" s="27" t="s">
        <v>14</v>
      </c>
      <c r="B33" s="98" t="s">
        <v>7</v>
      </c>
      <c r="C33" s="98"/>
      <c r="D33" s="98"/>
    </row>
    <row r="34" spans="1:4" ht="12" customHeight="1" x14ac:dyDescent="0.2">
      <c r="A34" s="27" t="s">
        <v>8</v>
      </c>
      <c r="B34" s="98" t="s">
        <v>9</v>
      </c>
      <c r="C34" s="98"/>
      <c r="D34" s="98"/>
    </row>
    <row r="35" spans="1:4" ht="12" customHeight="1" x14ac:dyDescent="0.2">
      <c r="A35" s="27" t="s">
        <v>10</v>
      </c>
      <c r="B35" s="98" t="s">
        <v>262</v>
      </c>
      <c r="C35" s="98"/>
      <c r="D35" s="98"/>
    </row>
    <row r="36" spans="1:4" ht="12" customHeight="1" x14ac:dyDescent="0.2">
      <c r="A36" s="27" t="s">
        <v>11</v>
      </c>
      <c r="B36" s="98" t="s">
        <v>12</v>
      </c>
      <c r="C36" s="98"/>
      <c r="D36" s="98"/>
    </row>
    <row r="37" spans="1:4" ht="12" customHeight="1" x14ac:dyDescent="0.2">
      <c r="A37" s="27" t="s">
        <v>20</v>
      </c>
      <c r="B37" s="98" t="s">
        <v>263</v>
      </c>
      <c r="C37" s="98"/>
      <c r="D37" s="98"/>
    </row>
    <row r="38" spans="1:4" ht="12" customHeight="1" x14ac:dyDescent="0.2">
      <c r="A38" s="27"/>
      <c r="B38" s="98"/>
      <c r="C38" s="98"/>
      <c r="D38" s="98"/>
    </row>
    <row r="39" spans="1:4" ht="12" customHeight="1" x14ac:dyDescent="0.2">
      <c r="A39" s="27"/>
      <c r="B39" s="27"/>
      <c r="C39" s="27"/>
      <c r="D39" s="27"/>
    </row>
    <row r="40" spans="1:4" ht="12" customHeight="1" x14ac:dyDescent="0.2">
      <c r="A40" s="27"/>
      <c r="B40" s="27"/>
      <c r="C40" s="27"/>
      <c r="D40" s="27"/>
    </row>
    <row r="41" spans="1:4" ht="12" customHeight="1" x14ac:dyDescent="0.2">
      <c r="A41" s="27"/>
      <c r="B41" s="98"/>
      <c r="C41" s="98"/>
      <c r="D41" s="98"/>
    </row>
    <row r="42" spans="1:4" ht="12" customHeight="1" x14ac:dyDescent="0.2">
      <c r="A42" s="27"/>
      <c r="B42" s="27"/>
      <c r="C42" s="27"/>
      <c r="D42" s="27"/>
    </row>
    <row r="43" spans="1:4" ht="12" customHeight="1" x14ac:dyDescent="0.2">
      <c r="A43" s="27"/>
      <c r="B43" s="105"/>
      <c r="C43" s="105"/>
      <c r="D43" s="105"/>
    </row>
    <row r="44" spans="1:4" x14ac:dyDescent="0.2">
      <c r="A44" s="98" t="s">
        <v>13</v>
      </c>
      <c r="B44" s="98"/>
      <c r="C44" s="98"/>
      <c r="D44" s="98"/>
    </row>
    <row r="45" spans="1:4" ht="39.950000000000003" customHeight="1" x14ac:dyDescent="0.2">
      <c r="A45" s="104" t="s">
        <v>255</v>
      </c>
      <c r="B45" s="104"/>
      <c r="C45" s="104"/>
      <c r="D45" s="104"/>
    </row>
  </sheetData>
  <mergeCells count="44">
    <mergeCell ref="A44:D44"/>
    <mergeCell ref="A45:D45"/>
    <mergeCell ref="B35:D35"/>
    <mergeCell ref="B36:D36"/>
    <mergeCell ref="B37:D37"/>
    <mergeCell ref="B38:D38"/>
    <mergeCell ref="B41:D41"/>
    <mergeCell ref="B43:D43"/>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3"/>
  <sheetViews>
    <sheetView zoomScale="140" zoomScaleNormal="140" workbookViewId="0">
      <pane xSplit="3" ySplit="13" topLeftCell="D14" activePane="bottomRight" state="frozen"/>
      <selection activeCell="A23" sqref="A23:D23"/>
      <selection pane="topRight" activeCell="A23" sqref="A23:D23"/>
      <selection pane="bottomLeft" activeCell="A23" sqref="A23:D23"/>
      <selection pane="bottomRight" activeCell="D14" sqref="D14"/>
    </sheetView>
  </sheetViews>
  <sheetFormatPr baseColWidth="10" defaultRowHeight="11.1" customHeight="1" x14ac:dyDescent="0.2"/>
  <cols>
    <col min="1" max="1" width="3.28515625" style="35" customWidth="1"/>
    <col min="2" max="2" width="10.28515625" style="35" customWidth="1"/>
    <col min="3" max="3" width="9.28515625" style="35" customWidth="1"/>
    <col min="4" max="4" width="6" style="35" customWidth="1"/>
    <col min="5" max="6" width="5.7109375" style="35" customWidth="1"/>
    <col min="7" max="7" width="7.7109375" style="35" customWidth="1"/>
    <col min="8" max="8" width="5.28515625" style="35" customWidth="1"/>
    <col min="9" max="9" width="7.7109375" style="35" customWidth="1"/>
    <col min="10" max="10" width="7.28515625" style="35" customWidth="1"/>
    <col min="11" max="11" width="7.7109375" style="35" customWidth="1"/>
    <col min="12" max="12" width="9.28515625" style="35" customWidth="1"/>
    <col min="13" max="13" width="6.7109375" style="35" customWidth="1"/>
    <col min="14" max="16384" width="11.42578125" style="35"/>
  </cols>
  <sheetData>
    <row r="1" spans="1:14" s="34" customFormat="1" ht="30" customHeight="1" x14ac:dyDescent="0.2">
      <c r="A1" s="109" t="s">
        <v>22</v>
      </c>
      <c r="B1" s="110"/>
      <c r="C1" s="110"/>
      <c r="D1" s="111" t="s">
        <v>283</v>
      </c>
      <c r="E1" s="112"/>
      <c r="F1" s="112"/>
      <c r="G1" s="112"/>
      <c r="H1" s="112"/>
      <c r="I1" s="112"/>
      <c r="J1" s="112"/>
      <c r="K1" s="112"/>
      <c r="L1" s="112"/>
      <c r="M1" s="113"/>
    </row>
    <row r="2" spans="1:14" ht="38.1" customHeight="1" x14ac:dyDescent="0.2">
      <c r="A2" s="118" t="s">
        <v>74</v>
      </c>
      <c r="B2" s="119"/>
      <c r="C2" s="119"/>
      <c r="D2" s="116" t="s">
        <v>275</v>
      </c>
      <c r="E2" s="116"/>
      <c r="F2" s="116"/>
      <c r="G2" s="116"/>
      <c r="H2" s="116"/>
      <c r="I2" s="116"/>
      <c r="J2" s="116"/>
      <c r="K2" s="116"/>
      <c r="L2" s="116"/>
      <c r="M2" s="117"/>
    </row>
    <row r="3" spans="1:14" ht="11.45" customHeight="1" x14ac:dyDescent="0.2">
      <c r="A3" s="120" t="s">
        <v>21</v>
      </c>
      <c r="B3" s="114" t="s">
        <v>292</v>
      </c>
      <c r="C3" s="114" t="s">
        <v>73</v>
      </c>
      <c r="D3" s="114" t="s">
        <v>104</v>
      </c>
      <c r="E3" s="114" t="s">
        <v>160</v>
      </c>
      <c r="F3" s="114" t="s">
        <v>135</v>
      </c>
      <c r="G3" s="114"/>
      <c r="H3" s="114" t="s">
        <v>161</v>
      </c>
      <c r="I3" s="114" t="s">
        <v>159</v>
      </c>
      <c r="J3" s="114" t="s">
        <v>138</v>
      </c>
      <c r="K3" s="114" t="s">
        <v>158</v>
      </c>
      <c r="L3" s="114" t="s">
        <v>157</v>
      </c>
      <c r="M3" s="115" t="s">
        <v>293</v>
      </c>
    </row>
    <row r="4" spans="1:14" ht="11.45" customHeight="1" x14ac:dyDescent="0.2">
      <c r="A4" s="120"/>
      <c r="B4" s="114"/>
      <c r="C4" s="114"/>
      <c r="D4" s="114"/>
      <c r="E4" s="114"/>
      <c r="F4" s="114"/>
      <c r="G4" s="114"/>
      <c r="H4" s="114"/>
      <c r="I4" s="114"/>
      <c r="J4" s="114"/>
      <c r="K4" s="114"/>
      <c r="L4" s="114"/>
      <c r="M4" s="115"/>
    </row>
    <row r="5" spans="1:14" ht="11.45" customHeight="1" x14ac:dyDescent="0.2">
      <c r="A5" s="120"/>
      <c r="B5" s="114"/>
      <c r="C5" s="114"/>
      <c r="D5" s="114"/>
      <c r="E5" s="114"/>
      <c r="F5" s="114"/>
      <c r="G5" s="114"/>
      <c r="H5" s="114"/>
      <c r="I5" s="114"/>
      <c r="J5" s="114"/>
      <c r="K5" s="114"/>
      <c r="L5" s="114"/>
      <c r="M5" s="115"/>
    </row>
    <row r="6" spans="1:14" ht="11.45" customHeight="1" x14ac:dyDescent="0.2">
      <c r="A6" s="120"/>
      <c r="B6" s="114"/>
      <c r="C6" s="114"/>
      <c r="D6" s="114"/>
      <c r="E6" s="114"/>
      <c r="F6" s="114" t="s">
        <v>136</v>
      </c>
      <c r="G6" s="114" t="s">
        <v>162</v>
      </c>
      <c r="H6" s="114"/>
      <c r="I6" s="114"/>
      <c r="J6" s="114"/>
      <c r="K6" s="114"/>
      <c r="L6" s="114"/>
      <c r="M6" s="115"/>
    </row>
    <row r="7" spans="1:14" ht="11.45" customHeight="1" x14ac:dyDescent="0.2">
      <c r="A7" s="120"/>
      <c r="B7" s="114"/>
      <c r="C7" s="114"/>
      <c r="D7" s="114"/>
      <c r="E7" s="114"/>
      <c r="F7" s="114"/>
      <c r="G7" s="114"/>
      <c r="H7" s="114"/>
      <c r="I7" s="114"/>
      <c r="J7" s="114"/>
      <c r="K7" s="114"/>
      <c r="L7" s="114"/>
      <c r="M7" s="115"/>
    </row>
    <row r="8" spans="1:14" ht="11.45" customHeight="1" x14ac:dyDescent="0.2">
      <c r="A8" s="120"/>
      <c r="B8" s="114"/>
      <c r="C8" s="114"/>
      <c r="D8" s="114"/>
      <c r="E8" s="114"/>
      <c r="F8" s="114"/>
      <c r="G8" s="114"/>
      <c r="H8" s="114"/>
      <c r="I8" s="114"/>
      <c r="J8" s="114"/>
      <c r="K8" s="114"/>
      <c r="L8" s="114"/>
      <c r="M8" s="115"/>
    </row>
    <row r="9" spans="1:14" ht="11.45" customHeight="1" x14ac:dyDescent="0.2">
      <c r="A9" s="120"/>
      <c r="B9" s="114"/>
      <c r="C9" s="114"/>
      <c r="D9" s="114"/>
      <c r="E9" s="114"/>
      <c r="F9" s="114"/>
      <c r="G9" s="114"/>
      <c r="H9" s="114"/>
      <c r="I9" s="114"/>
      <c r="J9" s="114"/>
      <c r="K9" s="114"/>
      <c r="L9" s="114"/>
      <c r="M9" s="115"/>
    </row>
    <row r="10" spans="1:14" ht="11.45" customHeight="1" x14ac:dyDescent="0.2">
      <c r="A10" s="120"/>
      <c r="B10" s="114"/>
      <c r="C10" s="114"/>
      <c r="D10" s="114"/>
      <c r="E10" s="114"/>
      <c r="F10" s="114"/>
      <c r="G10" s="114"/>
      <c r="H10" s="114"/>
      <c r="I10" s="114"/>
      <c r="J10" s="114"/>
      <c r="K10" s="114"/>
      <c r="L10" s="114"/>
      <c r="M10" s="115"/>
    </row>
    <row r="11" spans="1:14" ht="11.45" customHeight="1" x14ac:dyDescent="0.2">
      <c r="A11" s="120"/>
      <c r="B11" s="114"/>
      <c r="C11" s="114"/>
      <c r="D11" s="114"/>
      <c r="E11" s="114"/>
      <c r="F11" s="114"/>
      <c r="G11" s="114"/>
      <c r="H11" s="114"/>
      <c r="I11" s="114"/>
      <c r="J11" s="114"/>
      <c r="K11" s="114"/>
      <c r="L11" s="114"/>
      <c r="M11" s="115"/>
    </row>
    <row r="12" spans="1:14" ht="11.45" customHeight="1" x14ac:dyDescent="0.2">
      <c r="A12" s="120"/>
      <c r="B12" s="114"/>
      <c r="C12" s="114"/>
      <c r="D12" s="114"/>
      <c r="E12" s="114"/>
      <c r="F12" s="114"/>
      <c r="G12" s="114"/>
      <c r="H12" s="114"/>
      <c r="I12" s="114"/>
      <c r="J12" s="114"/>
      <c r="K12" s="114"/>
      <c r="L12" s="114"/>
      <c r="M12" s="115"/>
    </row>
    <row r="13" spans="1:14" ht="11.45" customHeight="1" x14ac:dyDescent="0.2">
      <c r="A13" s="36">
        <v>1</v>
      </c>
      <c r="B13" s="37">
        <v>2</v>
      </c>
      <c r="C13" s="37">
        <v>3</v>
      </c>
      <c r="D13" s="37">
        <v>4</v>
      </c>
      <c r="E13" s="37">
        <v>5</v>
      </c>
      <c r="F13" s="37">
        <v>6</v>
      </c>
      <c r="G13" s="37">
        <v>7</v>
      </c>
      <c r="H13" s="37">
        <v>8</v>
      </c>
      <c r="I13" s="37">
        <v>9</v>
      </c>
      <c r="J13" s="37">
        <v>10</v>
      </c>
      <c r="K13" s="37">
        <v>11</v>
      </c>
      <c r="L13" s="37">
        <v>12</v>
      </c>
      <c r="M13" s="38">
        <v>13</v>
      </c>
    </row>
    <row r="14" spans="1:14" s="19" customFormat="1" ht="11.45" customHeight="1" x14ac:dyDescent="0.2">
      <c r="B14" s="40"/>
      <c r="C14" s="40"/>
      <c r="D14" s="50"/>
      <c r="E14" s="60"/>
      <c r="F14" s="60"/>
      <c r="G14" s="60"/>
      <c r="H14" s="60"/>
      <c r="I14" s="60"/>
      <c r="J14" s="60"/>
      <c r="K14" s="60"/>
      <c r="L14" s="60"/>
      <c r="M14" s="60"/>
    </row>
    <row r="15" spans="1:14" ht="11.45" customHeight="1" x14ac:dyDescent="0.2">
      <c r="A15" s="5">
        <f>IF(E15&lt;&gt;"",COUNTA($E$15:E15),"")</f>
        <v>1</v>
      </c>
      <c r="B15" s="42" t="s">
        <v>40</v>
      </c>
      <c r="C15" s="42" t="s">
        <v>71</v>
      </c>
      <c r="D15" s="50">
        <v>390</v>
      </c>
      <c r="E15" s="60">
        <v>2</v>
      </c>
      <c r="F15" s="60">
        <v>16</v>
      </c>
      <c r="G15" s="60">
        <v>5</v>
      </c>
      <c r="H15" s="60">
        <v>15</v>
      </c>
      <c r="I15" s="60">
        <v>16</v>
      </c>
      <c r="J15" s="60">
        <v>11</v>
      </c>
      <c r="K15" s="60">
        <v>54</v>
      </c>
      <c r="L15" s="60">
        <v>202</v>
      </c>
      <c r="M15" s="60">
        <v>69</v>
      </c>
      <c r="N15" s="73"/>
    </row>
    <row r="16" spans="1:14" ht="11.45" customHeight="1" x14ac:dyDescent="0.2">
      <c r="A16" s="5">
        <f>IF(E16&lt;&gt;"",COUNTA($E$15:E16),"")</f>
        <v>2</v>
      </c>
      <c r="B16" s="42"/>
      <c r="C16" s="42" t="s">
        <v>72</v>
      </c>
      <c r="D16" s="50">
        <v>278</v>
      </c>
      <c r="E16" s="60">
        <v>3</v>
      </c>
      <c r="F16" s="60">
        <v>10</v>
      </c>
      <c r="G16" s="60">
        <v>2</v>
      </c>
      <c r="H16" s="60">
        <v>9</v>
      </c>
      <c r="I16" s="60">
        <v>15</v>
      </c>
      <c r="J16" s="60">
        <v>11</v>
      </c>
      <c r="K16" s="60">
        <v>41</v>
      </c>
      <c r="L16" s="60">
        <v>134</v>
      </c>
      <c r="M16" s="60">
        <v>53</v>
      </c>
      <c r="N16" s="73"/>
    </row>
    <row r="17" spans="1:14" s="45" customFormat="1" ht="11.45" customHeight="1" x14ac:dyDescent="0.2">
      <c r="A17" s="5">
        <f>IF(E17&lt;&gt;"",COUNTA($E$15:E17),"")</f>
        <v>3</v>
      </c>
      <c r="B17" s="43"/>
      <c r="C17" s="43" t="s">
        <v>42</v>
      </c>
      <c r="D17" s="51">
        <v>668</v>
      </c>
      <c r="E17" s="72">
        <v>5</v>
      </c>
      <c r="F17" s="72">
        <v>26</v>
      </c>
      <c r="G17" s="72">
        <v>7</v>
      </c>
      <c r="H17" s="72">
        <v>24</v>
      </c>
      <c r="I17" s="72">
        <v>31</v>
      </c>
      <c r="J17" s="72">
        <v>22</v>
      </c>
      <c r="K17" s="72">
        <v>95</v>
      </c>
      <c r="L17" s="72">
        <v>336</v>
      </c>
      <c r="M17" s="72">
        <v>122</v>
      </c>
      <c r="N17" s="73"/>
    </row>
    <row r="18" spans="1:14" ht="8.1" customHeight="1" x14ac:dyDescent="0.2">
      <c r="A18" s="5" t="str">
        <f>IF(E18&lt;&gt;"",COUNTA($E$15:E18),"")</f>
        <v/>
      </c>
      <c r="B18" s="42"/>
      <c r="C18" s="42"/>
      <c r="D18" s="50"/>
      <c r="E18" s="60"/>
      <c r="F18" s="60"/>
      <c r="G18" s="60"/>
      <c r="H18" s="60"/>
      <c r="I18" s="60"/>
      <c r="J18" s="60"/>
      <c r="K18" s="60"/>
      <c r="L18" s="60"/>
      <c r="M18" s="60"/>
      <c r="N18" s="73"/>
    </row>
    <row r="19" spans="1:14" ht="11.45" customHeight="1" x14ac:dyDescent="0.2">
      <c r="A19" s="5">
        <f>IF(E19&lt;&gt;"",COUNTA($E$15:E19),"")</f>
        <v>4</v>
      </c>
      <c r="B19" s="42" t="s">
        <v>43</v>
      </c>
      <c r="C19" s="42" t="s">
        <v>71</v>
      </c>
      <c r="D19" s="50">
        <v>1738</v>
      </c>
      <c r="E19" s="60">
        <v>3</v>
      </c>
      <c r="F19" s="60">
        <v>44</v>
      </c>
      <c r="G19" s="60">
        <v>8</v>
      </c>
      <c r="H19" s="60">
        <v>36</v>
      </c>
      <c r="I19" s="60">
        <v>40</v>
      </c>
      <c r="J19" s="60">
        <v>5</v>
      </c>
      <c r="K19" s="60">
        <v>174</v>
      </c>
      <c r="L19" s="60">
        <v>1151</v>
      </c>
      <c r="M19" s="60">
        <v>277</v>
      </c>
      <c r="N19" s="73"/>
    </row>
    <row r="20" spans="1:14" ht="11.45" customHeight="1" x14ac:dyDescent="0.2">
      <c r="A20" s="5">
        <f>IF(E20&lt;&gt;"",COUNTA($E$15:E20),"")</f>
        <v>5</v>
      </c>
      <c r="B20" s="42"/>
      <c r="C20" s="42" t="s">
        <v>72</v>
      </c>
      <c r="D20" s="50">
        <v>1094</v>
      </c>
      <c r="E20" s="60">
        <v>1</v>
      </c>
      <c r="F20" s="60">
        <v>26</v>
      </c>
      <c r="G20" s="60">
        <v>4</v>
      </c>
      <c r="H20" s="60">
        <v>27</v>
      </c>
      <c r="I20" s="60">
        <v>26</v>
      </c>
      <c r="J20" s="60">
        <v>5</v>
      </c>
      <c r="K20" s="60">
        <v>153</v>
      </c>
      <c r="L20" s="60">
        <v>692</v>
      </c>
      <c r="M20" s="60">
        <v>160</v>
      </c>
      <c r="N20" s="73"/>
    </row>
    <row r="21" spans="1:14" s="45" customFormat="1" ht="11.45" customHeight="1" x14ac:dyDescent="0.2">
      <c r="A21" s="5">
        <f>IF(E21&lt;&gt;"",COUNTA($E$15:E21),"")</f>
        <v>6</v>
      </c>
      <c r="B21" s="43"/>
      <c r="C21" s="43" t="s">
        <v>42</v>
      </c>
      <c r="D21" s="51">
        <v>2832</v>
      </c>
      <c r="E21" s="72">
        <v>4</v>
      </c>
      <c r="F21" s="72">
        <v>70</v>
      </c>
      <c r="G21" s="72">
        <v>12</v>
      </c>
      <c r="H21" s="72">
        <v>63</v>
      </c>
      <c r="I21" s="72">
        <v>66</v>
      </c>
      <c r="J21" s="72">
        <v>10</v>
      </c>
      <c r="K21" s="72">
        <v>327</v>
      </c>
      <c r="L21" s="72">
        <v>1843</v>
      </c>
      <c r="M21" s="72">
        <v>437</v>
      </c>
      <c r="N21" s="73"/>
    </row>
    <row r="22" spans="1:14" ht="8.1" customHeight="1" x14ac:dyDescent="0.2">
      <c r="A22" s="5" t="str">
        <f>IF(E22&lt;&gt;"",COUNTA($E$15:E22),"")</f>
        <v/>
      </c>
      <c r="B22" s="42"/>
      <c r="C22" s="42"/>
      <c r="D22" s="50"/>
      <c r="E22" s="60"/>
      <c r="F22" s="60"/>
      <c r="G22" s="60"/>
      <c r="H22" s="60"/>
      <c r="I22" s="60"/>
      <c r="J22" s="60"/>
      <c r="K22" s="60"/>
      <c r="L22" s="60"/>
      <c r="M22" s="60"/>
      <c r="N22" s="73"/>
    </row>
    <row r="23" spans="1:14" ht="11.45" customHeight="1" x14ac:dyDescent="0.2">
      <c r="A23" s="5">
        <f>IF(E23&lt;&gt;"",COUNTA($E$15:E23),"")</f>
        <v>7</v>
      </c>
      <c r="B23" s="42" t="s">
        <v>44</v>
      </c>
      <c r="C23" s="42" t="s">
        <v>71</v>
      </c>
      <c r="D23" s="50">
        <v>693</v>
      </c>
      <c r="E23" s="60">
        <v>2</v>
      </c>
      <c r="F23" s="60">
        <v>9</v>
      </c>
      <c r="G23" s="60">
        <v>4</v>
      </c>
      <c r="H23" s="60">
        <v>18</v>
      </c>
      <c r="I23" s="60">
        <v>20</v>
      </c>
      <c r="J23" s="60">
        <v>3</v>
      </c>
      <c r="K23" s="60">
        <v>87</v>
      </c>
      <c r="L23" s="60">
        <v>451</v>
      </c>
      <c r="M23" s="60">
        <v>99</v>
      </c>
      <c r="N23" s="73"/>
    </row>
    <row r="24" spans="1:14" ht="11.45" customHeight="1" x14ac:dyDescent="0.2">
      <c r="A24" s="5">
        <f>IF(E24&lt;&gt;"",COUNTA($E$15:E24),"")</f>
        <v>8</v>
      </c>
      <c r="B24" s="42"/>
      <c r="C24" s="42" t="s">
        <v>72</v>
      </c>
      <c r="D24" s="50">
        <v>416</v>
      </c>
      <c r="E24" s="60">
        <v>1</v>
      </c>
      <c r="F24" s="60">
        <v>12</v>
      </c>
      <c r="G24" s="60">
        <v>8</v>
      </c>
      <c r="H24" s="60">
        <v>8</v>
      </c>
      <c r="I24" s="60">
        <v>18</v>
      </c>
      <c r="J24" s="60" t="s">
        <v>4</v>
      </c>
      <c r="K24" s="60">
        <v>59</v>
      </c>
      <c r="L24" s="60">
        <v>241</v>
      </c>
      <c r="M24" s="60">
        <v>69</v>
      </c>
      <c r="N24" s="73"/>
    </row>
    <row r="25" spans="1:14" s="45" customFormat="1" ht="11.45" customHeight="1" x14ac:dyDescent="0.2">
      <c r="A25" s="5">
        <f>IF(E25&lt;&gt;"",COUNTA($E$15:E25),"")</f>
        <v>9</v>
      </c>
      <c r="B25" s="43"/>
      <c r="C25" s="43" t="s">
        <v>42</v>
      </c>
      <c r="D25" s="51">
        <v>1109</v>
      </c>
      <c r="E25" s="72">
        <v>3</v>
      </c>
      <c r="F25" s="72">
        <v>21</v>
      </c>
      <c r="G25" s="72">
        <v>12</v>
      </c>
      <c r="H25" s="72">
        <v>26</v>
      </c>
      <c r="I25" s="72">
        <v>38</v>
      </c>
      <c r="J25" s="72">
        <v>3</v>
      </c>
      <c r="K25" s="72">
        <v>146</v>
      </c>
      <c r="L25" s="72">
        <v>692</v>
      </c>
      <c r="M25" s="72">
        <v>168</v>
      </c>
      <c r="N25" s="73"/>
    </row>
    <row r="26" spans="1:14" ht="8.1" customHeight="1" x14ac:dyDescent="0.2">
      <c r="A26" s="5" t="str">
        <f>IF(E26&lt;&gt;"",COUNTA($E$15:E26),"")</f>
        <v/>
      </c>
      <c r="B26" s="42"/>
      <c r="C26" s="42"/>
      <c r="D26" s="50"/>
      <c r="E26" s="60"/>
      <c r="F26" s="60"/>
      <c r="G26" s="60"/>
      <c r="H26" s="60"/>
      <c r="I26" s="60"/>
      <c r="J26" s="60"/>
      <c r="K26" s="60"/>
      <c r="L26" s="60"/>
      <c r="M26" s="60"/>
      <c r="N26" s="73"/>
    </row>
    <row r="27" spans="1:14" ht="11.45" customHeight="1" x14ac:dyDescent="0.2">
      <c r="A27" s="5">
        <f>IF(E27&lt;&gt;"",COUNTA($E$15:E27),"")</f>
        <v>10</v>
      </c>
      <c r="B27" s="42" t="s">
        <v>45</v>
      </c>
      <c r="C27" s="42" t="s">
        <v>71</v>
      </c>
      <c r="D27" s="50">
        <v>1657</v>
      </c>
      <c r="E27" s="60">
        <v>6</v>
      </c>
      <c r="F27" s="60">
        <v>44</v>
      </c>
      <c r="G27" s="60">
        <v>9</v>
      </c>
      <c r="H27" s="60">
        <v>54</v>
      </c>
      <c r="I27" s="60">
        <v>37</v>
      </c>
      <c r="J27" s="60">
        <v>1</v>
      </c>
      <c r="K27" s="60">
        <v>179</v>
      </c>
      <c r="L27" s="60">
        <v>1137</v>
      </c>
      <c r="M27" s="60">
        <v>190</v>
      </c>
      <c r="N27" s="73"/>
    </row>
    <row r="28" spans="1:14" ht="11.45" customHeight="1" x14ac:dyDescent="0.2">
      <c r="A28" s="5">
        <f>IF(E28&lt;&gt;"",COUNTA($E$15:E28),"")</f>
        <v>11</v>
      </c>
      <c r="B28" s="42"/>
      <c r="C28" s="42" t="s">
        <v>72</v>
      </c>
      <c r="D28" s="50">
        <v>1190</v>
      </c>
      <c r="E28" s="60">
        <v>6</v>
      </c>
      <c r="F28" s="60">
        <v>29</v>
      </c>
      <c r="G28" s="60">
        <v>11</v>
      </c>
      <c r="H28" s="60">
        <v>29</v>
      </c>
      <c r="I28" s="60">
        <v>32</v>
      </c>
      <c r="J28" s="60">
        <v>2</v>
      </c>
      <c r="K28" s="60">
        <v>157</v>
      </c>
      <c r="L28" s="60">
        <v>756</v>
      </c>
      <c r="M28" s="60">
        <v>168</v>
      </c>
      <c r="N28" s="73"/>
    </row>
    <row r="29" spans="1:14" s="45" customFormat="1" ht="11.45" customHeight="1" x14ac:dyDescent="0.2">
      <c r="A29" s="5">
        <f>IF(E29&lt;&gt;"",COUNTA($E$15:E29),"")</f>
        <v>12</v>
      </c>
      <c r="B29" s="43"/>
      <c r="C29" s="43" t="s">
        <v>42</v>
      </c>
      <c r="D29" s="51">
        <v>2847</v>
      </c>
      <c r="E29" s="72">
        <v>12</v>
      </c>
      <c r="F29" s="72">
        <v>73</v>
      </c>
      <c r="G29" s="72">
        <v>20</v>
      </c>
      <c r="H29" s="72">
        <v>83</v>
      </c>
      <c r="I29" s="72">
        <v>69</v>
      </c>
      <c r="J29" s="72">
        <v>3</v>
      </c>
      <c r="K29" s="72">
        <v>336</v>
      </c>
      <c r="L29" s="72">
        <v>1893</v>
      </c>
      <c r="M29" s="72">
        <v>358</v>
      </c>
      <c r="N29" s="73"/>
    </row>
    <row r="30" spans="1:14" ht="8.1" customHeight="1" x14ac:dyDescent="0.2">
      <c r="A30" s="5" t="str">
        <f>IF(E30&lt;&gt;"",COUNTA($E$15:E30),"")</f>
        <v/>
      </c>
      <c r="B30" s="42"/>
      <c r="C30" s="42"/>
      <c r="D30" s="50"/>
      <c r="E30" s="60"/>
      <c r="F30" s="60"/>
      <c r="G30" s="60"/>
      <c r="H30" s="60"/>
      <c r="I30" s="60"/>
      <c r="J30" s="60"/>
      <c r="K30" s="60"/>
      <c r="L30" s="60"/>
      <c r="M30" s="60"/>
      <c r="N30" s="73"/>
    </row>
    <row r="31" spans="1:14" ht="11.45" customHeight="1" x14ac:dyDescent="0.2">
      <c r="A31" s="5">
        <f>IF(E31&lt;&gt;"",COUNTA($E$15:E31),"")</f>
        <v>13</v>
      </c>
      <c r="B31" s="42" t="s">
        <v>46</v>
      </c>
      <c r="C31" s="42" t="s">
        <v>71</v>
      </c>
      <c r="D31" s="50">
        <v>3931</v>
      </c>
      <c r="E31" s="60">
        <v>25</v>
      </c>
      <c r="F31" s="60">
        <v>157</v>
      </c>
      <c r="G31" s="60">
        <v>47</v>
      </c>
      <c r="H31" s="60">
        <v>118</v>
      </c>
      <c r="I31" s="60">
        <v>102</v>
      </c>
      <c r="J31" s="60">
        <v>4</v>
      </c>
      <c r="K31" s="60">
        <v>396</v>
      </c>
      <c r="L31" s="60">
        <v>2607</v>
      </c>
      <c r="M31" s="60">
        <v>475</v>
      </c>
      <c r="N31" s="73"/>
    </row>
    <row r="32" spans="1:14" ht="11.45" customHeight="1" x14ac:dyDescent="0.2">
      <c r="A32" s="5">
        <f>IF(E32&lt;&gt;"",COUNTA($E$15:E32),"")</f>
        <v>14</v>
      </c>
      <c r="B32" s="42"/>
      <c r="C32" s="42" t="s">
        <v>72</v>
      </c>
      <c r="D32" s="50">
        <v>3033</v>
      </c>
      <c r="E32" s="60">
        <v>16</v>
      </c>
      <c r="F32" s="60">
        <v>129</v>
      </c>
      <c r="G32" s="60">
        <v>82</v>
      </c>
      <c r="H32" s="60">
        <v>95</v>
      </c>
      <c r="I32" s="60">
        <v>80</v>
      </c>
      <c r="J32" s="60">
        <v>59</v>
      </c>
      <c r="K32" s="60">
        <v>412</v>
      </c>
      <c r="L32" s="60">
        <v>1710</v>
      </c>
      <c r="M32" s="60">
        <v>450</v>
      </c>
      <c r="N32" s="73"/>
    </row>
    <row r="33" spans="1:14" s="45" customFormat="1" ht="11.45" customHeight="1" x14ac:dyDescent="0.2">
      <c r="A33" s="5">
        <f>IF(E33&lt;&gt;"",COUNTA($E$15:E33),"")</f>
        <v>15</v>
      </c>
      <c r="B33" s="43"/>
      <c r="C33" s="43" t="s">
        <v>42</v>
      </c>
      <c r="D33" s="51">
        <v>6964</v>
      </c>
      <c r="E33" s="72">
        <v>41</v>
      </c>
      <c r="F33" s="72">
        <v>286</v>
      </c>
      <c r="G33" s="72">
        <v>129</v>
      </c>
      <c r="H33" s="72">
        <v>213</v>
      </c>
      <c r="I33" s="72">
        <v>182</v>
      </c>
      <c r="J33" s="72">
        <v>63</v>
      </c>
      <c r="K33" s="72">
        <v>808</v>
      </c>
      <c r="L33" s="72">
        <v>4317</v>
      </c>
      <c r="M33" s="72">
        <v>925</v>
      </c>
      <c r="N33" s="73"/>
    </row>
    <row r="34" spans="1:14" ht="8.1" customHeight="1" x14ac:dyDescent="0.2">
      <c r="A34" s="5" t="str">
        <f>IF(E34&lt;&gt;"",COUNTA($E$15:E34),"")</f>
        <v/>
      </c>
      <c r="B34" s="42"/>
      <c r="C34" s="42"/>
      <c r="D34" s="50"/>
      <c r="E34" s="60"/>
      <c r="F34" s="60"/>
      <c r="G34" s="60"/>
      <c r="H34" s="60"/>
      <c r="I34" s="60"/>
      <c r="J34" s="60"/>
      <c r="K34" s="60"/>
      <c r="L34" s="60"/>
      <c r="M34" s="60"/>
      <c r="N34" s="73"/>
    </row>
    <row r="35" spans="1:14" ht="11.45" customHeight="1" x14ac:dyDescent="0.2">
      <c r="A35" s="5">
        <f>IF(E35&lt;&gt;"",COUNTA($E$15:E35),"")</f>
        <v>16</v>
      </c>
      <c r="B35" s="42" t="s">
        <v>48</v>
      </c>
      <c r="C35" s="42" t="s">
        <v>71</v>
      </c>
      <c r="D35" s="50">
        <v>5516</v>
      </c>
      <c r="E35" s="60">
        <v>39</v>
      </c>
      <c r="F35" s="60">
        <v>400</v>
      </c>
      <c r="G35" s="60">
        <v>151</v>
      </c>
      <c r="H35" s="60">
        <v>211</v>
      </c>
      <c r="I35" s="60">
        <v>158</v>
      </c>
      <c r="J35" s="60">
        <v>4</v>
      </c>
      <c r="K35" s="60">
        <v>780</v>
      </c>
      <c r="L35" s="60">
        <v>3075</v>
      </c>
      <c r="M35" s="60">
        <v>698</v>
      </c>
      <c r="N35" s="73"/>
    </row>
    <row r="36" spans="1:14" ht="11.45" customHeight="1" x14ac:dyDescent="0.2">
      <c r="A36" s="5">
        <f>IF(E36&lt;&gt;"",COUNTA($E$15:E36),"")</f>
        <v>17</v>
      </c>
      <c r="B36" s="42"/>
      <c r="C36" s="42" t="s">
        <v>72</v>
      </c>
      <c r="D36" s="50">
        <v>4617</v>
      </c>
      <c r="E36" s="60">
        <v>17</v>
      </c>
      <c r="F36" s="60">
        <v>252</v>
      </c>
      <c r="G36" s="60">
        <v>163</v>
      </c>
      <c r="H36" s="60">
        <v>129</v>
      </c>
      <c r="I36" s="60">
        <v>156</v>
      </c>
      <c r="J36" s="60">
        <v>252</v>
      </c>
      <c r="K36" s="60">
        <v>762</v>
      </c>
      <c r="L36" s="60">
        <v>2144</v>
      </c>
      <c r="M36" s="60">
        <v>742</v>
      </c>
      <c r="N36" s="73"/>
    </row>
    <row r="37" spans="1:14" s="45" customFormat="1" ht="11.45" customHeight="1" x14ac:dyDescent="0.2">
      <c r="A37" s="5">
        <f>IF(E37&lt;&gt;"",COUNTA($E$15:E37),"")</f>
        <v>18</v>
      </c>
      <c r="B37" s="43"/>
      <c r="C37" s="43" t="s">
        <v>42</v>
      </c>
      <c r="D37" s="51">
        <v>10133</v>
      </c>
      <c r="E37" s="72">
        <v>56</v>
      </c>
      <c r="F37" s="72">
        <v>652</v>
      </c>
      <c r="G37" s="72">
        <v>314</v>
      </c>
      <c r="H37" s="72">
        <v>340</v>
      </c>
      <c r="I37" s="72">
        <v>314</v>
      </c>
      <c r="J37" s="72">
        <v>256</v>
      </c>
      <c r="K37" s="72">
        <v>1542</v>
      </c>
      <c r="L37" s="72">
        <v>5219</v>
      </c>
      <c r="M37" s="72">
        <v>1440</v>
      </c>
      <c r="N37" s="73"/>
    </row>
    <row r="38" spans="1:14" ht="8.1" customHeight="1" x14ac:dyDescent="0.2">
      <c r="A38" s="5" t="str">
        <f>IF(E38&lt;&gt;"",COUNTA($E$15:E38),"")</f>
        <v/>
      </c>
      <c r="B38" s="42"/>
      <c r="C38" s="42"/>
      <c r="D38" s="50"/>
      <c r="E38" s="60"/>
      <c r="F38" s="60"/>
      <c r="G38" s="60"/>
      <c r="H38" s="60"/>
      <c r="I38" s="60"/>
      <c r="J38" s="60"/>
      <c r="K38" s="60"/>
      <c r="L38" s="60"/>
      <c r="M38" s="60"/>
      <c r="N38" s="73"/>
    </row>
    <row r="39" spans="1:14" ht="11.45" customHeight="1" x14ac:dyDescent="0.2">
      <c r="A39" s="5">
        <f>IF(E39&lt;&gt;"",COUNTA($E$15:E39),"")</f>
        <v>19</v>
      </c>
      <c r="B39" s="42" t="s">
        <v>49</v>
      </c>
      <c r="C39" s="42" t="s">
        <v>71</v>
      </c>
      <c r="D39" s="50">
        <v>9185</v>
      </c>
      <c r="E39" s="60">
        <v>103</v>
      </c>
      <c r="F39" s="60">
        <v>876</v>
      </c>
      <c r="G39" s="60">
        <v>553</v>
      </c>
      <c r="H39" s="60">
        <v>298</v>
      </c>
      <c r="I39" s="60">
        <v>239</v>
      </c>
      <c r="J39" s="60">
        <v>8</v>
      </c>
      <c r="K39" s="60">
        <v>2218</v>
      </c>
      <c r="L39" s="60">
        <v>3615</v>
      </c>
      <c r="M39" s="60">
        <v>1275</v>
      </c>
      <c r="N39" s="73"/>
    </row>
    <row r="40" spans="1:14" ht="11.45" customHeight="1" x14ac:dyDescent="0.2">
      <c r="A40" s="5">
        <f>IF(E40&lt;&gt;"",COUNTA($E$15:E40),"")</f>
        <v>20</v>
      </c>
      <c r="B40" s="42"/>
      <c r="C40" s="42" t="s">
        <v>72</v>
      </c>
      <c r="D40" s="50">
        <v>9085</v>
      </c>
      <c r="E40" s="60">
        <v>31</v>
      </c>
      <c r="F40" s="60">
        <v>625</v>
      </c>
      <c r="G40" s="60">
        <v>704</v>
      </c>
      <c r="H40" s="60">
        <v>262</v>
      </c>
      <c r="I40" s="60">
        <v>278</v>
      </c>
      <c r="J40" s="60">
        <v>966</v>
      </c>
      <c r="K40" s="60">
        <v>1694</v>
      </c>
      <c r="L40" s="60">
        <v>3055</v>
      </c>
      <c r="M40" s="60">
        <v>1470</v>
      </c>
      <c r="N40" s="73"/>
    </row>
    <row r="41" spans="1:14" s="45" customFormat="1" ht="11.45" customHeight="1" x14ac:dyDescent="0.2">
      <c r="A41" s="5">
        <f>IF(E41&lt;&gt;"",COUNTA($E$15:E41),"")</f>
        <v>21</v>
      </c>
      <c r="B41" s="43"/>
      <c r="C41" s="43" t="s">
        <v>42</v>
      </c>
      <c r="D41" s="51">
        <v>18270</v>
      </c>
      <c r="E41" s="72">
        <v>134</v>
      </c>
      <c r="F41" s="72">
        <v>1501</v>
      </c>
      <c r="G41" s="72">
        <v>1257</v>
      </c>
      <c r="H41" s="72">
        <v>560</v>
      </c>
      <c r="I41" s="72">
        <v>517</v>
      </c>
      <c r="J41" s="72">
        <v>974</v>
      </c>
      <c r="K41" s="72">
        <v>3912</v>
      </c>
      <c r="L41" s="72">
        <v>6670</v>
      </c>
      <c r="M41" s="72">
        <v>2745</v>
      </c>
      <c r="N41" s="73"/>
    </row>
    <row r="42" spans="1:14" ht="8.1" customHeight="1" x14ac:dyDescent="0.2">
      <c r="A42" s="5" t="str">
        <f>IF(E42&lt;&gt;"",COUNTA($E$15:E42),"")</f>
        <v/>
      </c>
      <c r="B42" s="42"/>
      <c r="C42" s="42"/>
      <c r="D42" s="50"/>
      <c r="E42" s="60"/>
      <c r="F42" s="60"/>
      <c r="G42" s="60"/>
      <c r="H42" s="60"/>
      <c r="I42" s="60"/>
      <c r="J42" s="60"/>
      <c r="K42" s="60"/>
      <c r="L42" s="60"/>
      <c r="M42" s="60"/>
      <c r="N42" s="73"/>
    </row>
    <row r="43" spans="1:14" ht="11.45" customHeight="1" x14ac:dyDescent="0.2">
      <c r="A43" s="5">
        <f>IF(E43&lt;&gt;"",COUNTA($E$15:E43),"")</f>
        <v>22</v>
      </c>
      <c r="B43" s="42" t="s">
        <v>50</v>
      </c>
      <c r="C43" s="42" t="s">
        <v>71</v>
      </c>
      <c r="D43" s="50">
        <v>10588</v>
      </c>
      <c r="E43" s="60">
        <v>115</v>
      </c>
      <c r="F43" s="60">
        <v>1181</v>
      </c>
      <c r="G43" s="60">
        <v>926</v>
      </c>
      <c r="H43" s="60">
        <v>349</v>
      </c>
      <c r="I43" s="60">
        <v>297</v>
      </c>
      <c r="J43" s="60">
        <v>11</v>
      </c>
      <c r="K43" s="60">
        <v>3226</v>
      </c>
      <c r="L43" s="60">
        <v>3181</v>
      </c>
      <c r="M43" s="60">
        <v>1302</v>
      </c>
      <c r="N43" s="73"/>
    </row>
    <row r="44" spans="1:14" ht="11.45" customHeight="1" x14ac:dyDescent="0.2">
      <c r="A44" s="5">
        <f>IF(E44&lt;&gt;"",COUNTA($E$15:E44),"")</f>
        <v>23</v>
      </c>
      <c r="B44" s="42"/>
      <c r="C44" s="42" t="s">
        <v>72</v>
      </c>
      <c r="D44" s="50">
        <v>9904</v>
      </c>
      <c r="E44" s="60">
        <v>32</v>
      </c>
      <c r="F44" s="60">
        <v>900</v>
      </c>
      <c r="G44" s="60">
        <v>1004</v>
      </c>
      <c r="H44" s="60">
        <v>353</v>
      </c>
      <c r="I44" s="60">
        <v>364</v>
      </c>
      <c r="J44" s="60">
        <v>779</v>
      </c>
      <c r="K44" s="60">
        <v>1994</v>
      </c>
      <c r="L44" s="60">
        <v>2942</v>
      </c>
      <c r="M44" s="60">
        <v>1536</v>
      </c>
      <c r="N44" s="73"/>
    </row>
    <row r="45" spans="1:14" s="45" customFormat="1" ht="11.45" customHeight="1" x14ac:dyDescent="0.2">
      <c r="A45" s="5">
        <f>IF(E45&lt;&gt;"",COUNTA($E$15:E45),"")</f>
        <v>24</v>
      </c>
      <c r="B45" s="43"/>
      <c r="C45" s="43" t="s">
        <v>42</v>
      </c>
      <c r="D45" s="51">
        <v>20492</v>
      </c>
      <c r="E45" s="72">
        <v>147</v>
      </c>
      <c r="F45" s="72">
        <v>2081</v>
      </c>
      <c r="G45" s="72">
        <v>1930</v>
      </c>
      <c r="H45" s="72">
        <v>702</v>
      </c>
      <c r="I45" s="72">
        <v>661</v>
      </c>
      <c r="J45" s="72">
        <v>790</v>
      </c>
      <c r="K45" s="72">
        <v>5220</v>
      </c>
      <c r="L45" s="72">
        <v>6123</v>
      </c>
      <c r="M45" s="72">
        <v>2838</v>
      </c>
      <c r="N45" s="73"/>
    </row>
    <row r="46" spans="1:14" ht="8.1" customHeight="1" x14ac:dyDescent="0.2">
      <c r="A46" s="5" t="str">
        <f>IF(E46&lt;&gt;"",COUNTA($E$15:E46),"")</f>
        <v/>
      </c>
      <c r="B46" s="42"/>
      <c r="C46" s="42"/>
      <c r="D46" s="50"/>
      <c r="E46" s="60"/>
      <c r="F46" s="60"/>
      <c r="G46" s="60"/>
      <c r="H46" s="60"/>
      <c r="I46" s="60"/>
      <c r="J46" s="60"/>
      <c r="K46" s="60"/>
      <c r="L46" s="60"/>
      <c r="M46" s="60"/>
      <c r="N46" s="73"/>
    </row>
    <row r="47" spans="1:14" ht="11.45" customHeight="1" x14ac:dyDescent="0.2">
      <c r="A47" s="5">
        <f>IF(E47&lt;&gt;"",COUNTA($E$15:E47),"")</f>
        <v>25</v>
      </c>
      <c r="B47" s="42" t="s">
        <v>51</v>
      </c>
      <c r="C47" s="42" t="s">
        <v>71</v>
      </c>
      <c r="D47" s="50">
        <v>5269</v>
      </c>
      <c r="E47" s="60">
        <v>52</v>
      </c>
      <c r="F47" s="60">
        <v>625</v>
      </c>
      <c r="G47" s="60">
        <v>552</v>
      </c>
      <c r="H47" s="60">
        <v>152</v>
      </c>
      <c r="I47" s="60">
        <v>176</v>
      </c>
      <c r="J47" s="60">
        <v>2</v>
      </c>
      <c r="K47" s="60">
        <v>1715</v>
      </c>
      <c r="L47" s="60">
        <v>1419</v>
      </c>
      <c r="M47" s="60">
        <v>576</v>
      </c>
      <c r="N47" s="73"/>
    </row>
    <row r="48" spans="1:14" ht="11.45" customHeight="1" x14ac:dyDescent="0.2">
      <c r="A48" s="5">
        <f>IF(E48&lt;&gt;"",COUNTA($E$15:E48),"")</f>
        <v>26</v>
      </c>
      <c r="B48" s="42"/>
      <c r="C48" s="42" t="s">
        <v>72</v>
      </c>
      <c r="D48" s="50">
        <v>4697</v>
      </c>
      <c r="E48" s="60">
        <v>21</v>
      </c>
      <c r="F48" s="60">
        <v>411</v>
      </c>
      <c r="G48" s="60">
        <v>606</v>
      </c>
      <c r="H48" s="60">
        <v>146</v>
      </c>
      <c r="I48" s="60">
        <v>200</v>
      </c>
      <c r="J48" s="60">
        <v>286</v>
      </c>
      <c r="K48" s="60">
        <v>1026</v>
      </c>
      <c r="L48" s="60">
        <v>1291</v>
      </c>
      <c r="M48" s="60">
        <v>710</v>
      </c>
      <c r="N48" s="73"/>
    </row>
    <row r="49" spans="1:14" s="45" customFormat="1" ht="11.45" customHeight="1" x14ac:dyDescent="0.2">
      <c r="A49" s="5">
        <f>IF(E49&lt;&gt;"",COUNTA($E$15:E49),"")</f>
        <v>27</v>
      </c>
      <c r="B49" s="43"/>
      <c r="C49" s="43" t="s">
        <v>42</v>
      </c>
      <c r="D49" s="51">
        <v>9966</v>
      </c>
      <c r="E49" s="72">
        <v>73</v>
      </c>
      <c r="F49" s="72">
        <v>1036</v>
      </c>
      <c r="G49" s="72">
        <v>1158</v>
      </c>
      <c r="H49" s="72">
        <v>298</v>
      </c>
      <c r="I49" s="72">
        <v>376</v>
      </c>
      <c r="J49" s="72">
        <v>288</v>
      </c>
      <c r="K49" s="72">
        <v>2741</v>
      </c>
      <c r="L49" s="72">
        <v>2710</v>
      </c>
      <c r="M49" s="72">
        <v>1286</v>
      </c>
      <c r="N49" s="73"/>
    </row>
    <row r="50" spans="1:14" ht="8.1" customHeight="1" x14ac:dyDescent="0.2">
      <c r="A50" s="5" t="str">
        <f>IF(E50&lt;&gt;"",COUNTA($E$15:E50),"")</f>
        <v/>
      </c>
      <c r="B50" s="42"/>
      <c r="C50" s="42"/>
      <c r="D50" s="50"/>
      <c r="E50" s="60"/>
      <c r="F50" s="60"/>
      <c r="G50" s="60"/>
      <c r="H50" s="60"/>
      <c r="I50" s="60"/>
      <c r="J50" s="60"/>
      <c r="K50" s="60"/>
      <c r="L50" s="60"/>
      <c r="M50" s="60"/>
      <c r="N50" s="73"/>
    </row>
    <row r="51" spans="1:14" ht="11.45" customHeight="1" x14ac:dyDescent="0.2">
      <c r="A51" s="5">
        <f>IF(E51&lt;&gt;"",COUNTA($E$15:E51),"")</f>
        <v>28</v>
      </c>
      <c r="B51" s="42" t="s">
        <v>52</v>
      </c>
      <c r="C51" s="42" t="s">
        <v>71</v>
      </c>
      <c r="D51" s="50">
        <v>8666</v>
      </c>
      <c r="E51" s="60">
        <v>108</v>
      </c>
      <c r="F51" s="60">
        <v>1167</v>
      </c>
      <c r="G51" s="60">
        <v>998</v>
      </c>
      <c r="H51" s="60">
        <v>243</v>
      </c>
      <c r="I51" s="60">
        <v>291</v>
      </c>
      <c r="J51" s="60">
        <v>8</v>
      </c>
      <c r="K51" s="60">
        <v>3028</v>
      </c>
      <c r="L51" s="60">
        <v>1919</v>
      </c>
      <c r="M51" s="60">
        <v>904</v>
      </c>
      <c r="N51" s="73"/>
    </row>
    <row r="52" spans="1:14" ht="11.45" customHeight="1" x14ac:dyDescent="0.2">
      <c r="A52" s="5">
        <f>IF(E52&lt;&gt;"",COUNTA($E$15:E52),"")</f>
        <v>29</v>
      </c>
      <c r="B52" s="42"/>
      <c r="C52" s="42" t="s">
        <v>72</v>
      </c>
      <c r="D52" s="50">
        <v>7936</v>
      </c>
      <c r="E52" s="60">
        <v>26</v>
      </c>
      <c r="F52" s="60">
        <v>936</v>
      </c>
      <c r="G52" s="60">
        <v>1030</v>
      </c>
      <c r="H52" s="60">
        <v>262</v>
      </c>
      <c r="I52" s="60">
        <v>343</v>
      </c>
      <c r="J52" s="60">
        <v>474</v>
      </c>
      <c r="K52" s="60">
        <v>1715</v>
      </c>
      <c r="L52" s="60">
        <v>2002</v>
      </c>
      <c r="M52" s="60">
        <v>1148</v>
      </c>
      <c r="N52" s="73"/>
    </row>
    <row r="53" spans="1:14" s="45" customFormat="1" ht="11.45" customHeight="1" x14ac:dyDescent="0.2">
      <c r="A53" s="5">
        <f>IF(E53&lt;&gt;"",COUNTA($E$15:E53),"")</f>
        <v>30</v>
      </c>
      <c r="B53" s="43"/>
      <c r="C53" s="43" t="s">
        <v>42</v>
      </c>
      <c r="D53" s="51">
        <v>16602</v>
      </c>
      <c r="E53" s="72">
        <v>134</v>
      </c>
      <c r="F53" s="72">
        <v>2103</v>
      </c>
      <c r="G53" s="72">
        <v>2028</v>
      </c>
      <c r="H53" s="72">
        <v>505</v>
      </c>
      <c r="I53" s="72">
        <v>634</v>
      </c>
      <c r="J53" s="72">
        <v>482</v>
      </c>
      <c r="K53" s="72">
        <v>4743</v>
      </c>
      <c r="L53" s="72">
        <v>3921</v>
      </c>
      <c r="M53" s="72">
        <v>2052</v>
      </c>
      <c r="N53" s="73"/>
    </row>
    <row r="54" spans="1:14" ht="8.1" customHeight="1" x14ac:dyDescent="0.2">
      <c r="A54" s="5" t="str">
        <f>IF(E54&lt;&gt;"",COUNTA($E$15:E54),"")</f>
        <v/>
      </c>
      <c r="B54" s="42"/>
      <c r="C54" s="42"/>
      <c r="D54" s="50"/>
      <c r="E54" s="60"/>
      <c r="F54" s="60"/>
      <c r="G54" s="60"/>
      <c r="H54" s="60"/>
      <c r="I54" s="60"/>
      <c r="J54" s="60"/>
      <c r="K54" s="60"/>
      <c r="L54" s="60"/>
      <c r="M54" s="60"/>
      <c r="N54" s="73"/>
    </row>
    <row r="55" spans="1:14" ht="11.45" customHeight="1" x14ac:dyDescent="0.2">
      <c r="A55" s="5">
        <f>IF(E55&lt;&gt;"",COUNTA($E$15:E55),"")</f>
        <v>31</v>
      </c>
      <c r="B55" s="42" t="s">
        <v>53</v>
      </c>
      <c r="C55" s="42" t="s">
        <v>71</v>
      </c>
      <c r="D55" s="50">
        <v>49054</v>
      </c>
      <c r="E55" s="60">
        <v>464</v>
      </c>
      <c r="F55" s="60">
        <v>7877</v>
      </c>
      <c r="G55" s="60">
        <v>5295</v>
      </c>
      <c r="H55" s="60">
        <v>2385</v>
      </c>
      <c r="I55" s="60">
        <v>2560</v>
      </c>
      <c r="J55" s="60">
        <v>30</v>
      </c>
      <c r="K55" s="60">
        <v>17393</v>
      </c>
      <c r="L55" s="60">
        <v>8201</v>
      </c>
      <c r="M55" s="60">
        <v>4849</v>
      </c>
      <c r="N55" s="73"/>
    </row>
    <row r="56" spans="1:14" ht="11.45" customHeight="1" x14ac:dyDescent="0.2">
      <c r="A56" s="5">
        <f>IF(E56&lt;&gt;"",COUNTA($E$15:E56),"")</f>
        <v>32</v>
      </c>
      <c r="B56" s="42"/>
      <c r="C56" s="42" t="s">
        <v>72</v>
      </c>
      <c r="D56" s="50">
        <v>55033</v>
      </c>
      <c r="E56" s="60">
        <v>188</v>
      </c>
      <c r="F56" s="60">
        <v>10090</v>
      </c>
      <c r="G56" s="60">
        <v>7434</v>
      </c>
      <c r="H56" s="60">
        <v>4279</v>
      </c>
      <c r="I56" s="60">
        <v>3233</v>
      </c>
      <c r="J56" s="60">
        <v>2649</v>
      </c>
      <c r="K56" s="60">
        <v>11960</v>
      </c>
      <c r="L56" s="60">
        <v>9335</v>
      </c>
      <c r="M56" s="60">
        <v>5865</v>
      </c>
      <c r="N56" s="73"/>
    </row>
    <row r="57" spans="1:14" s="45" customFormat="1" ht="11.45" customHeight="1" x14ac:dyDescent="0.2">
      <c r="A57" s="5">
        <f>IF(E57&lt;&gt;"",COUNTA($E$15:E57),"")</f>
        <v>33</v>
      </c>
      <c r="B57" s="43"/>
      <c r="C57" s="43" t="s">
        <v>42</v>
      </c>
      <c r="D57" s="51">
        <v>104087</v>
      </c>
      <c r="E57" s="72">
        <v>652</v>
      </c>
      <c r="F57" s="72">
        <v>17967</v>
      </c>
      <c r="G57" s="72">
        <v>12729</v>
      </c>
      <c r="H57" s="72">
        <v>6664</v>
      </c>
      <c r="I57" s="72">
        <v>5793</v>
      </c>
      <c r="J57" s="72">
        <v>2679</v>
      </c>
      <c r="K57" s="72">
        <v>29353</v>
      </c>
      <c r="L57" s="72">
        <v>17536</v>
      </c>
      <c r="M57" s="72">
        <v>10714</v>
      </c>
      <c r="N57" s="73"/>
    </row>
    <row r="58" spans="1:14" ht="8.1" customHeight="1" x14ac:dyDescent="0.2">
      <c r="A58" s="5" t="str">
        <f>IF(E58&lt;&gt;"",COUNTA($E$15:E58),"")</f>
        <v/>
      </c>
      <c r="B58" s="42"/>
      <c r="C58" s="42"/>
      <c r="D58" s="50"/>
      <c r="E58" s="60"/>
      <c r="F58" s="60"/>
      <c r="G58" s="60"/>
      <c r="H58" s="60"/>
      <c r="I58" s="60"/>
      <c r="J58" s="60"/>
      <c r="K58" s="60"/>
      <c r="L58" s="60"/>
      <c r="M58" s="60"/>
      <c r="N58" s="73"/>
    </row>
    <row r="59" spans="1:14" s="45" customFormat="1" ht="11.45" customHeight="1" x14ac:dyDescent="0.2">
      <c r="A59" s="5">
        <f>IF(E59&lt;&gt;"",COUNTA($E$15:E59),"")</f>
        <v>34</v>
      </c>
      <c r="B59" s="43" t="s">
        <v>18</v>
      </c>
      <c r="C59" s="43" t="s">
        <v>71</v>
      </c>
      <c r="D59" s="51">
        <v>96687</v>
      </c>
      <c r="E59" s="72">
        <v>919</v>
      </c>
      <c r="F59" s="72">
        <v>12396</v>
      </c>
      <c r="G59" s="72">
        <v>8548</v>
      </c>
      <c r="H59" s="72">
        <v>3879</v>
      </c>
      <c r="I59" s="72">
        <v>3936</v>
      </c>
      <c r="J59" s="72">
        <v>87</v>
      </c>
      <c r="K59" s="72">
        <v>29250</v>
      </c>
      <c r="L59" s="72">
        <v>26958</v>
      </c>
      <c r="M59" s="72">
        <v>10714</v>
      </c>
      <c r="N59" s="73"/>
    </row>
    <row r="60" spans="1:14" s="45" customFormat="1" ht="11.45" customHeight="1" x14ac:dyDescent="0.2">
      <c r="A60" s="5">
        <f>IF(E60&lt;&gt;"",COUNTA($E$15:E60),"")</f>
        <v>35</v>
      </c>
      <c r="B60" s="43"/>
      <c r="C60" s="43" t="s">
        <v>72</v>
      </c>
      <c r="D60" s="51">
        <v>97283</v>
      </c>
      <c r="E60" s="72">
        <v>342</v>
      </c>
      <c r="F60" s="72">
        <v>13420</v>
      </c>
      <c r="G60" s="72">
        <v>11048</v>
      </c>
      <c r="H60" s="72">
        <v>5599</v>
      </c>
      <c r="I60" s="72">
        <v>4745</v>
      </c>
      <c r="J60" s="72">
        <v>5483</v>
      </c>
      <c r="K60" s="72">
        <v>19973</v>
      </c>
      <c r="L60" s="72">
        <v>24302</v>
      </c>
      <c r="M60" s="72">
        <v>12371</v>
      </c>
      <c r="N60" s="73"/>
    </row>
    <row r="61" spans="1:14" s="45" customFormat="1" ht="11.45" customHeight="1" x14ac:dyDescent="0.2">
      <c r="A61" s="5">
        <f>IF(E61&lt;&gt;"",COUNTA($E$15:E61),"")</f>
        <v>36</v>
      </c>
      <c r="B61" s="43"/>
      <c r="C61" s="43" t="s">
        <v>18</v>
      </c>
      <c r="D61" s="51">
        <v>193970</v>
      </c>
      <c r="E61" s="72">
        <v>1261</v>
      </c>
      <c r="F61" s="72">
        <v>25816</v>
      </c>
      <c r="G61" s="72">
        <v>19596</v>
      </c>
      <c r="H61" s="72">
        <v>9478</v>
      </c>
      <c r="I61" s="72">
        <v>8681</v>
      </c>
      <c r="J61" s="72">
        <v>5570</v>
      </c>
      <c r="K61" s="72">
        <v>49223</v>
      </c>
      <c r="L61" s="72">
        <v>51260</v>
      </c>
      <c r="M61" s="72">
        <v>23085</v>
      </c>
      <c r="N61" s="73"/>
    </row>
    <row r="62" spans="1:14" ht="11.45" customHeight="1" x14ac:dyDescent="0.2">
      <c r="B62" s="46"/>
      <c r="E62" s="50"/>
      <c r="F62" s="50"/>
      <c r="G62" s="50"/>
      <c r="H62" s="50"/>
      <c r="I62" s="50"/>
      <c r="J62" s="50"/>
      <c r="K62" s="50"/>
      <c r="L62" s="50"/>
      <c r="M62" s="50"/>
      <c r="N62" s="73"/>
    </row>
    <row r="63" spans="1:14" ht="11.45" customHeight="1" x14ac:dyDescent="0.2">
      <c r="D63" s="74"/>
      <c r="E63" s="74"/>
      <c r="F63" s="74"/>
      <c r="G63" s="74"/>
      <c r="H63" s="74"/>
      <c r="I63" s="74"/>
      <c r="J63" s="74"/>
      <c r="K63" s="74"/>
      <c r="L63" s="74"/>
      <c r="M63" s="74"/>
      <c r="N63" s="73"/>
    </row>
    <row r="64" spans="1:14" ht="11.45" customHeight="1" x14ac:dyDescent="0.2">
      <c r="D64" s="74"/>
      <c r="E64" s="74"/>
      <c r="F64" s="74"/>
      <c r="G64" s="74"/>
      <c r="H64" s="74"/>
      <c r="I64" s="74"/>
      <c r="J64" s="74"/>
      <c r="K64" s="74"/>
      <c r="L64" s="74"/>
      <c r="M64" s="74"/>
      <c r="N64" s="73"/>
    </row>
    <row r="65" spans="4:14" ht="11.45" customHeight="1" x14ac:dyDescent="0.2">
      <c r="D65" s="74"/>
      <c r="E65" s="74"/>
      <c r="F65" s="74"/>
      <c r="G65" s="74"/>
      <c r="H65" s="74"/>
      <c r="I65" s="74"/>
      <c r="J65" s="74"/>
      <c r="K65" s="74"/>
      <c r="L65" s="74"/>
      <c r="M65" s="74"/>
      <c r="N65" s="73"/>
    </row>
    <row r="66" spans="4:14" ht="11.45" customHeight="1" x14ac:dyDescent="0.2">
      <c r="E66" s="50"/>
      <c r="F66" s="50"/>
      <c r="G66" s="50"/>
      <c r="H66" s="50"/>
      <c r="I66" s="50"/>
      <c r="J66" s="50"/>
      <c r="K66" s="50"/>
      <c r="L66" s="50"/>
      <c r="M66" s="50"/>
    </row>
    <row r="67" spans="4:14" ht="11.45" customHeight="1" x14ac:dyDescent="0.2">
      <c r="E67" s="50"/>
      <c r="F67" s="50"/>
      <c r="G67" s="50"/>
      <c r="H67" s="50"/>
      <c r="I67" s="50"/>
      <c r="J67" s="50"/>
      <c r="K67" s="50"/>
      <c r="L67" s="50"/>
      <c r="M67" s="50"/>
    </row>
    <row r="68" spans="4:14" ht="11.45" customHeight="1" x14ac:dyDescent="0.2">
      <c r="E68" s="50"/>
      <c r="F68" s="50"/>
      <c r="G68" s="50"/>
      <c r="H68" s="50"/>
      <c r="I68" s="50"/>
      <c r="J68" s="50"/>
      <c r="K68" s="50"/>
      <c r="L68" s="50"/>
      <c r="M68" s="50"/>
    </row>
    <row r="69" spans="4:14" ht="11.45" customHeight="1" x14ac:dyDescent="0.2">
      <c r="E69" s="50"/>
      <c r="F69" s="50"/>
      <c r="G69" s="50"/>
      <c r="H69" s="50"/>
      <c r="I69" s="50"/>
      <c r="J69" s="50"/>
      <c r="K69" s="50"/>
      <c r="L69" s="50"/>
      <c r="M69" s="50"/>
    </row>
    <row r="70" spans="4:14" ht="11.45" customHeight="1" x14ac:dyDescent="0.2">
      <c r="E70" s="50"/>
      <c r="F70" s="50"/>
      <c r="G70" s="50"/>
      <c r="H70" s="50"/>
      <c r="I70" s="50"/>
      <c r="J70" s="50"/>
      <c r="K70" s="50"/>
      <c r="L70" s="50"/>
      <c r="M70" s="50"/>
    </row>
    <row r="71" spans="4:14" ht="11.45" customHeight="1" x14ac:dyDescent="0.2">
      <c r="E71" s="50"/>
      <c r="F71" s="50"/>
      <c r="G71" s="50"/>
      <c r="H71" s="50"/>
      <c r="I71" s="50"/>
      <c r="J71" s="50"/>
      <c r="K71" s="50"/>
      <c r="L71" s="50"/>
      <c r="M71" s="50"/>
    </row>
    <row r="72" spans="4:14" ht="11.1" customHeight="1" x14ac:dyDescent="0.2">
      <c r="E72" s="50"/>
      <c r="F72" s="50"/>
      <c r="G72" s="50"/>
      <c r="H72" s="50"/>
      <c r="I72" s="50"/>
      <c r="J72" s="50"/>
      <c r="K72" s="50"/>
      <c r="L72" s="50"/>
      <c r="M72" s="50"/>
    </row>
    <row r="73" spans="4:14" ht="11.1" customHeight="1" x14ac:dyDescent="0.2">
      <c r="E73" s="50"/>
      <c r="F73" s="50"/>
      <c r="G73" s="50"/>
      <c r="H73" s="50"/>
      <c r="I73" s="50"/>
      <c r="J73" s="50"/>
      <c r="K73" s="50"/>
      <c r="L73" s="50"/>
      <c r="M73" s="50"/>
    </row>
    <row r="74" spans="4:14" ht="11.1" customHeight="1" x14ac:dyDescent="0.2">
      <c r="E74" s="50"/>
      <c r="F74" s="50"/>
      <c r="G74" s="50"/>
      <c r="H74" s="50"/>
      <c r="I74" s="50"/>
      <c r="J74" s="50"/>
      <c r="K74" s="50"/>
      <c r="L74" s="50"/>
      <c r="M74" s="50"/>
    </row>
    <row r="75" spans="4:14" ht="11.1" customHeight="1" x14ac:dyDescent="0.2">
      <c r="E75" s="50"/>
      <c r="F75" s="50"/>
      <c r="G75" s="50"/>
      <c r="H75" s="50"/>
      <c r="I75" s="50"/>
      <c r="J75" s="50"/>
      <c r="K75" s="50"/>
      <c r="L75" s="50"/>
      <c r="M75" s="50"/>
    </row>
    <row r="76" spans="4:14" ht="11.1" customHeight="1" x14ac:dyDescent="0.2">
      <c r="E76" s="50"/>
      <c r="F76" s="50"/>
      <c r="G76" s="50"/>
      <c r="H76" s="50"/>
      <c r="I76" s="50"/>
      <c r="J76" s="50"/>
      <c r="K76" s="50"/>
      <c r="L76" s="50"/>
      <c r="M76" s="50"/>
    </row>
    <row r="77" spans="4:14" ht="11.1" customHeight="1" x14ac:dyDescent="0.2">
      <c r="E77" s="50"/>
      <c r="F77" s="50"/>
      <c r="G77" s="50"/>
      <c r="H77" s="50"/>
      <c r="I77" s="50"/>
      <c r="J77" s="50"/>
      <c r="K77" s="50"/>
      <c r="L77" s="50"/>
      <c r="M77" s="50"/>
    </row>
    <row r="78" spans="4:14" ht="11.1" customHeight="1" x14ac:dyDescent="0.2">
      <c r="E78" s="51"/>
      <c r="F78" s="51"/>
      <c r="G78" s="51"/>
      <c r="H78" s="51"/>
      <c r="I78" s="51"/>
      <c r="J78" s="51"/>
      <c r="K78" s="51"/>
      <c r="L78" s="51"/>
      <c r="M78" s="51"/>
    </row>
    <row r="79" spans="4:14" ht="11.1" customHeight="1" x14ac:dyDescent="0.2">
      <c r="E79" s="50"/>
      <c r="F79" s="50"/>
      <c r="G79" s="50"/>
      <c r="H79" s="50"/>
      <c r="I79" s="50"/>
      <c r="J79" s="50"/>
      <c r="K79" s="50"/>
      <c r="L79" s="50"/>
      <c r="M79" s="50"/>
    </row>
    <row r="80" spans="4:14" ht="11.1" customHeight="1" x14ac:dyDescent="0.2">
      <c r="E80" s="51"/>
      <c r="F80" s="51"/>
      <c r="G80" s="51"/>
      <c r="H80" s="51"/>
      <c r="I80" s="51"/>
      <c r="J80" s="51"/>
      <c r="K80" s="51"/>
      <c r="L80" s="51"/>
      <c r="M80" s="51"/>
    </row>
    <row r="81" spans="5:13" ht="11.1" customHeight="1" x14ac:dyDescent="0.2">
      <c r="E81" s="50"/>
      <c r="F81" s="50"/>
      <c r="G81" s="50"/>
      <c r="H81" s="50"/>
      <c r="I81" s="50"/>
      <c r="J81" s="50"/>
      <c r="K81" s="50"/>
      <c r="L81" s="50"/>
      <c r="M81" s="50"/>
    </row>
    <row r="82" spans="5:13" ht="11.1" customHeight="1" x14ac:dyDescent="0.2">
      <c r="E82" s="50"/>
      <c r="F82" s="50"/>
      <c r="G82" s="50"/>
      <c r="H82" s="50"/>
      <c r="I82" s="50"/>
      <c r="J82" s="50"/>
      <c r="K82" s="50"/>
      <c r="L82" s="50"/>
      <c r="M82" s="50"/>
    </row>
    <row r="83" spans="5:13" ht="11.1" customHeight="1" x14ac:dyDescent="0.2">
      <c r="E83" s="50"/>
      <c r="F83" s="50"/>
      <c r="G83" s="50"/>
      <c r="H83" s="50"/>
      <c r="I83" s="50"/>
      <c r="J83" s="50"/>
      <c r="K83" s="50"/>
      <c r="L83" s="50"/>
      <c r="M83" s="50"/>
    </row>
    <row r="84" spans="5:13" ht="11.1" customHeight="1" x14ac:dyDescent="0.2">
      <c r="E84" s="50"/>
      <c r="F84" s="50"/>
      <c r="G84" s="50"/>
      <c r="H84" s="50"/>
      <c r="I84" s="50"/>
      <c r="J84" s="50"/>
      <c r="K84" s="50"/>
      <c r="L84" s="50"/>
      <c r="M84" s="50"/>
    </row>
    <row r="85" spans="5:13" ht="11.1" customHeight="1" x14ac:dyDescent="0.2">
      <c r="E85" s="50"/>
      <c r="F85" s="50"/>
      <c r="G85" s="50"/>
      <c r="H85" s="50"/>
      <c r="I85" s="50"/>
      <c r="J85" s="50"/>
      <c r="K85" s="50"/>
      <c r="L85" s="50"/>
      <c r="M85" s="50"/>
    </row>
    <row r="86" spans="5:13" ht="11.1" customHeight="1" x14ac:dyDescent="0.2">
      <c r="E86" s="50"/>
      <c r="F86" s="50"/>
      <c r="G86" s="50"/>
      <c r="H86" s="50"/>
      <c r="I86" s="50"/>
      <c r="J86" s="50"/>
      <c r="K86" s="50"/>
      <c r="L86" s="50"/>
      <c r="M86" s="50"/>
    </row>
    <row r="87" spans="5:13" ht="11.1" customHeight="1" x14ac:dyDescent="0.2">
      <c r="E87" s="50"/>
      <c r="F87" s="50"/>
      <c r="G87" s="50"/>
      <c r="H87" s="50"/>
      <c r="I87" s="50"/>
      <c r="J87" s="50"/>
      <c r="K87" s="50"/>
      <c r="L87" s="50"/>
      <c r="M87" s="50"/>
    </row>
    <row r="88" spans="5:13" ht="11.1" customHeight="1" x14ac:dyDescent="0.2">
      <c r="E88" s="50"/>
      <c r="F88" s="50"/>
      <c r="G88" s="50"/>
      <c r="H88" s="50"/>
      <c r="I88" s="50"/>
      <c r="J88" s="50"/>
      <c r="K88" s="50"/>
      <c r="L88" s="50"/>
      <c r="M88" s="50"/>
    </row>
    <row r="89" spans="5:13" ht="11.1" customHeight="1" x14ac:dyDescent="0.2">
      <c r="E89" s="50"/>
      <c r="F89" s="50"/>
      <c r="G89" s="50"/>
      <c r="H89" s="50"/>
      <c r="I89" s="50"/>
      <c r="J89" s="50"/>
      <c r="K89" s="50"/>
      <c r="L89" s="50"/>
      <c r="M89" s="50"/>
    </row>
    <row r="90" spans="5:13" ht="11.1" customHeight="1" x14ac:dyDescent="0.2">
      <c r="E90" s="51"/>
      <c r="F90" s="51"/>
      <c r="G90" s="51"/>
      <c r="H90" s="51"/>
      <c r="I90" s="51"/>
      <c r="J90" s="51"/>
      <c r="K90" s="51"/>
      <c r="L90" s="51"/>
      <c r="M90" s="51"/>
    </row>
    <row r="91" spans="5:13" ht="11.1" customHeight="1" x14ac:dyDescent="0.2">
      <c r="E91" s="50"/>
      <c r="F91" s="50"/>
      <c r="G91" s="50"/>
      <c r="H91" s="50"/>
      <c r="I91" s="50"/>
      <c r="J91" s="50"/>
      <c r="K91" s="50"/>
      <c r="L91" s="50"/>
      <c r="M91" s="50"/>
    </row>
    <row r="92" spans="5:13" ht="11.1" customHeight="1" x14ac:dyDescent="0.2">
      <c r="E92" s="50"/>
      <c r="F92" s="50"/>
      <c r="G92" s="50"/>
      <c r="H92" s="50"/>
      <c r="I92" s="50"/>
      <c r="J92" s="50"/>
      <c r="K92" s="50"/>
      <c r="L92" s="50"/>
      <c r="M92" s="50"/>
    </row>
    <row r="93" spans="5:13" ht="11.1" customHeight="1" x14ac:dyDescent="0.2">
      <c r="E93" s="50"/>
      <c r="F93" s="50"/>
      <c r="G93" s="50"/>
      <c r="H93" s="50"/>
      <c r="I93" s="50"/>
      <c r="J93" s="50"/>
      <c r="K93" s="50"/>
      <c r="L93" s="50"/>
      <c r="M93" s="50"/>
    </row>
    <row r="94" spans="5:13" ht="11.1" customHeight="1" x14ac:dyDescent="0.2">
      <c r="E94" s="50"/>
      <c r="F94" s="50"/>
      <c r="G94" s="50"/>
      <c r="H94" s="50"/>
      <c r="I94" s="50"/>
      <c r="J94" s="50"/>
      <c r="K94" s="50"/>
      <c r="L94" s="50"/>
      <c r="M94" s="50"/>
    </row>
    <row r="95" spans="5:13" ht="11.1" customHeight="1" x14ac:dyDescent="0.2">
      <c r="E95" s="51"/>
      <c r="F95" s="51"/>
      <c r="G95" s="51"/>
      <c r="H95" s="51"/>
      <c r="I95" s="51"/>
      <c r="J95" s="51"/>
      <c r="K95" s="51"/>
      <c r="L95" s="51"/>
      <c r="M95" s="51"/>
    </row>
    <row r="96" spans="5:13" ht="11.1" customHeight="1" x14ac:dyDescent="0.2">
      <c r="E96" s="50"/>
      <c r="F96" s="50"/>
      <c r="G96" s="50"/>
      <c r="H96" s="50"/>
      <c r="I96" s="50"/>
      <c r="J96" s="50"/>
      <c r="K96" s="50"/>
      <c r="L96" s="50"/>
      <c r="M96" s="50"/>
    </row>
    <row r="97" spans="5:13" ht="11.1" customHeight="1" x14ac:dyDescent="0.2">
      <c r="E97" s="51"/>
      <c r="F97" s="51"/>
      <c r="G97" s="51"/>
      <c r="H97" s="51"/>
      <c r="I97" s="51"/>
      <c r="J97" s="51"/>
      <c r="K97" s="51"/>
      <c r="L97" s="51"/>
      <c r="M97" s="51"/>
    </row>
    <row r="98" spans="5:13" ht="11.1" customHeight="1" x14ac:dyDescent="0.2">
      <c r="E98" s="19"/>
      <c r="F98" s="19"/>
      <c r="G98" s="19"/>
      <c r="H98" s="19"/>
      <c r="I98" s="19"/>
      <c r="J98" s="19"/>
      <c r="K98" s="19"/>
      <c r="L98" s="19"/>
      <c r="M98" s="19"/>
    </row>
    <row r="99" spans="5:13" ht="11.1" customHeight="1" x14ac:dyDescent="0.2">
      <c r="E99" s="19"/>
      <c r="F99" s="19"/>
      <c r="G99" s="19"/>
      <c r="H99" s="19"/>
      <c r="I99" s="19"/>
      <c r="J99" s="19"/>
      <c r="K99" s="19"/>
      <c r="L99" s="19"/>
      <c r="M99" s="19"/>
    </row>
    <row r="100" spans="5:13" ht="11.1" customHeight="1" x14ac:dyDescent="0.2">
      <c r="E100" s="19"/>
      <c r="F100" s="19"/>
      <c r="G100" s="19"/>
      <c r="H100" s="19"/>
      <c r="I100" s="19"/>
      <c r="J100" s="19"/>
      <c r="K100" s="19"/>
      <c r="L100" s="19"/>
      <c r="M100" s="19"/>
    </row>
    <row r="101" spans="5:13" ht="11.1" customHeight="1" x14ac:dyDescent="0.2">
      <c r="E101" s="19"/>
      <c r="F101" s="19"/>
      <c r="G101" s="19"/>
      <c r="H101" s="19"/>
      <c r="I101" s="19"/>
      <c r="J101" s="19"/>
      <c r="K101" s="19"/>
      <c r="L101" s="19"/>
      <c r="M101" s="19"/>
    </row>
    <row r="102" spans="5:13" ht="11.1" customHeight="1" x14ac:dyDescent="0.2">
      <c r="E102" s="19"/>
      <c r="F102" s="19"/>
      <c r="G102" s="19"/>
      <c r="H102" s="19"/>
      <c r="I102" s="19"/>
      <c r="J102" s="19"/>
      <c r="K102" s="19"/>
      <c r="L102" s="19"/>
      <c r="M102" s="19"/>
    </row>
    <row r="103" spans="5:13" ht="11.1" customHeight="1" x14ac:dyDescent="0.2">
      <c r="E103" s="19"/>
      <c r="F103" s="19"/>
      <c r="G103" s="19"/>
      <c r="H103" s="19"/>
      <c r="I103" s="19"/>
      <c r="J103" s="19"/>
      <c r="K103" s="19"/>
      <c r="L103" s="19"/>
      <c r="M103" s="19"/>
    </row>
  </sheetData>
  <mergeCells count="18">
    <mergeCell ref="F6:F12"/>
    <mergeCell ref="G6:G12"/>
    <mergeCell ref="J3:J12"/>
    <mergeCell ref="K3:K12"/>
    <mergeCell ref="A1:C1"/>
    <mergeCell ref="D1:M1"/>
    <mergeCell ref="A2:C2"/>
    <mergeCell ref="D2:M2"/>
    <mergeCell ref="A3:A12"/>
    <mergeCell ref="B3:B12"/>
    <mergeCell ref="E3:E12"/>
    <mergeCell ref="F3:G5"/>
    <mergeCell ref="H3:H12"/>
    <mergeCell ref="I3:I12"/>
    <mergeCell ref="C3:C12"/>
    <mergeCell ref="D3:D12"/>
    <mergeCell ref="L3:L12"/>
    <mergeCell ref="M3:M12"/>
  </mergeCells>
  <pageMargins left="0.59055118110236227" right="0.59055118110236227" top="0.59055118110236227" bottom="0.59055118110236227" header="0.39370078740157483" footer="0.39370078740157483"/>
  <pageSetup paperSize="9" orientation="portrait" r:id="rId1"/>
  <headerFooter differentOddEven="1" scaleWithDoc="0">
    <oddFooter>&amp;L&amp;7StatA MV, Statistischer Bericht K313 2019 01&amp;R&amp;7&amp;P</oddFooter>
    <evenFooter>&amp;L&amp;7&amp;P&amp;R&amp;7StatA MV, Statistischer Bericht K313 2019 01</evenFooter>
    <firstFooter>&amp;R&amp;7StatA MV, Stat. Bericht F213 2013 01</first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8"/>
  <sheetViews>
    <sheetView zoomScale="140" zoomScaleNormal="140" workbookViewId="0">
      <pane xSplit="2" ySplit="7" topLeftCell="C8" activePane="bottomRight" state="frozen"/>
      <selection activeCell="A23" sqref="A23:D23"/>
      <selection pane="topRight" activeCell="A23" sqref="A23:D23"/>
      <selection pane="bottomLeft" activeCell="A23" sqref="A23:D23"/>
      <selection pane="bottomRight" activeCell="C8" sqref="C8:H8"/>
    </sheetView>
  </sheetViews>
  <sheetFormatPr baseColWidth="10" defaultColWidth="11.28515625" defaultRowHeight="11.45" customHeight="1" x14ac:dyDescent="0.2"/>
  <cols>
    <col min="1" max="1" width="3.7109375" style="82" customWidth="1"/>
    <col min="2" max="2" width="29" style="19" customWidth="1"/>
    <col min="3" max="8" width="9.7109375" style="19" customWidth="1"/>
    <col min="9" max="14" width="8.28515625" style="19" customWidth="1"/>
    <col min="15" max="15" width="8.7109375" style="19" customWidth="1"/>
    <col min="16" max="16384" width="11.28515625" style="19"/>
  </cols>
  <sheetData>
    <row r="1" spans="1:16" s="75" customFormat="1" ht="30" customHeight="1" x14ac:dyDescent="0.2">
      <c r="A1" s="109" t="s">
        <v>23</v>
      </c>
      <c r="B1" s="110"/>
      <c r="C1" s="112" t="s">
        <v>237</v>
      </c>
      <c r="D1" s="112"/>
      <c r="E1" s="112"/>
      <c r="F1" s="112"/>
      <c r="G1" s="112"/>
      <c r="H1" s="113"/>
      <c r="I1" s="126" t="s">
        <v>237</v>
      </c>
      <c r="J1" s="112"/>
      <c r="K1" s="112"/>
      <c r="L1" s="112"/>
      <c r="M1" s="112"/>
      <c r="N1" s="112"/>
      <c r="O1" s="113"/>
    </row>
    <row r="2" spans="1:16" ht="38.1" customHeight="1" x14ac:dyDescent="0.2">
      <c r="A2" s="133" t="s">
        <v>29</v>
      </c>
      <c r="B2" s="118"/>
      <c r="C2" s="116" t="s">
        <v>284</v>
      </c>
      <c r="D2" s="116"/>
      <c r="E2" s="116"/>
      <c r="F2" s="116"/>
      <c r="G2" s="116"/>
      <c r="H2" s="117"/>
      <c r="I2" s="132" t="s">
        <v>284</v>
      </c>
      <c r="J2" s="116"/>
      <c r="K2" s="116"/>
      <c r="L2" s="116"/>
      <c r="M2" s="116"/>
      <c r="N2" s="116"/>
      <c r="O2" s="117"/>
    </row>
    <row r="3" spans="1:16" ht="11.1" customHeight="1" x14ac:dyDescent="0.2">
      <c r="A3" s="120" t="s">
        <v>216</v>
      </c>
      <c r="B3" s="114" t="s">
        <v>217</v>
      </c>
      <c r="C3" s="114" t="s">
        <v>236</v>
      </c>
      <c r="D3" s="114" t="s">
        <v>218</v>
      </c>
      <c r="E3" s="114"/>
      <c r="F3" s="114" t="s">
        <v>219</v>
      </c>
      <c r="G3" s="114"/>
      <c r="H3" s="115"/>
      <c r="I3" s="120" t="s">
        <v>219</v>
      </c>
      <c r="J3" s="114"/>
      <c r="K3" s="114"/>
      <c r="L3" s="114"/>
      <c r="M3" s="114"/>
      <c r="N3" s="114"/>
      <c r="O3" s="115"/>
    </row>
    <row r="4" spans="1:16" ht="11.1" customHeight="1" x14ac:dyDescent="0.2">
      <c r="A4" s="120"/>
      <c r="B4" s="114"/>
      <c r="C4" s="114"/>
      <c r="D4" s="114" t="s">
        <v>220</v>
      </c>
      <c r="E4" s="114" t="s">
        <v>221</v>
      </c>
      <c r="F4" s="114" t="s">
        <v>222</v>
      </c>
      <c r="G4" s="76" t="s">
        <v>223</v>
      </c>
      <c r="H4" s="115" t="s">
        <v>224</v>
      </c>
      <c r="I4" s="120" t="s">
        <v>225</v>
      </c>
      <c r="J4" s="76" t="s">
        <v>223</v>
      </c>
      <c r="K4" s="114" t="s">
        <v>226</v>
      </c>
      <c r="L4" s="76" t="s">
        <v>223</v>
      </c>
      <c r="M4" s="114" t="s">
        <v>227</v>
      </c>
      <c r="N4" s="76" t="s">
        <v>223</v>
      </c>
      <c r="O4" s="115" t="s">
        <v>238</v>
      </c>
    </row>
    <row r="5" spans="1:16" ht="11.1" customHeight="1" x14ac:dyDescent="0.2">
      <c r="A5" s="120"/>
      <c r="B5" s="114"/>
      <c r="C5" s="114"/>
      <c r="D5" s="114"/>
      <c r="E5" s="114"/>
      <c r="F5" s="114"/>
      <c r="G5" s="127" t="s">
        <v>228</v>
      </c>
      <c r="H5" s="115"/>
      <c r="I5" s="120"/>
      <c r="J5" s="127" t="s">
        <v>229</v>
      </c>
      <c r="K5" s="114"/>
      <c r="L5" s="127" t="s">
        <v>230</v>
      </c>
      <c r="M5" s="114"/>
      <c r="N5" s="127" t="s">
        <v>231</v>
      </c>
      <c r="O5" s="115"/>
    </row>
    <row r="6" spans="1:16" ht="11.1" customHeight="1" x14ac:dyDescent="0.2">
      <c r="A6" s="120"/>
      <c r="B6" s="114"/>
      <c r="C6" s="114"/>
      <c r="D6" s="114"/>
      <c r="E6" s="114"/>
      <c r="F6" s="114"/>
      <c r="G6" s="127"/>
      <c r="H6" s="115"/>
      <c r="I6" s="120"/>
      <c r="J6" s="127"/>
      <c r="K6" s="114"/>
      <c r="L6" s="127"/>
      <c r="M6" s="114"/>
      <c r="N6" s="127"/>
      <c r="O6" s="115"/>
    </row>
    <row r="7" spans="1:16" ht="11.45" customHeight="1" x14ac:dyDescent="0.2">
      <c r="A7" s="77">
        <v>1</v>
      </c>
      <c r="B7" s="37">
        <v>2</v>
      </c>
      <c r="C7" s="78">
        <v>3</v>
      </c>
      <c r="D7" s="78">
        <v>4</v>
      </c>
      <c r="E7" s="78">
        <v>5</v>
      </c>
      <c r="F7" s="78">
        <v>6</v>
      </c>
      <c r="G7" s="78">
        <v>7</v>
      </c>
      <c r="H7" s="79">
        <v>8</v>
      </c>
      <c r="I7" s="77">
        <v>9</v>
      </c>
      <c r="J7" s="78">
        <v>10</v>
      </c>
      <c r="K7" s="78">
        <v>11</v>
      </c>
      <c r="L7" s="78">
        <v>12</v>
      </c>
      <c r="M7" s="78">
        <v>13</v>
      </c>
      <c r="N7" s="78">
        <v>14</v>
      </c>
      <c r="O7" s="79">
        <v>15</v>
      </c>
    </row>
    <row r="8" spans="1:16" ht="20.100000000000001" customHeight="1" x14ac:dyDescent="0.2">
      <c r="A8" s="17"/>
      <c r="B8" s="42"/>
      <c r="C8" s="130" t="s">
        <v>244</v>
      </c>
      <c r="D8" s="131"/>
      <c r="E8" s="131"/>
      <c r="F8" s="131"/>
      <c r="G8" s="131"/>
      <c r="H8" s="131"/>
      <c r="I8" s="131" t="s">
        <v>244</v>
      </c>
      <c r="J8" s="131"/>
      <c r="K8" s="131"/>
      <c r="L8" s="131"/>
      <c r="M8" s="131"/>
      <c r="N8" s="131"/>
      <c r="O8" s="131"/>
    </row>
    <row r="9" spans="1:16" ht="11.1" customHeight="1" x14ac:dyDescent="0.2">
      <c r="A9" s="18">
        <f>IF(D9&lt;&gt;"",COUNTA($D$9:D9),"")</f>
        <v>1</v>
      </c>
      <c r="B9" s="42" t="s">
        <v>40</v>
      </c>
      <c r="C9" s="55">
        <v>668</v>
      </c>
      <c r="D9" s="55">
        <v>96</v>
      </c>
      <c r="E9" s="55">
        <v>41</v>
      </c>
      <c r="F9" s="55">
        <v>117</v>
      </c>
      <c r="G9" s="55">
        <v>29</v>
      </c>
      <c r="H9" s="55">
        <v>90</v>
      </c>
      <c r="I9" s="55">
        <v>98</v>
      </c>
      <c r="J9" s="55">
        <v>29</v>
      </c>
      <c r="K9" s="55">
        <v>60</v>
      </c>
      <c r="L9" s="55">
        <v>10</v>
      </c>
      <c r="M9" s="55">
        <v>101</v>
      </c>
      <c r="N9" s="55">
        <v>31</v>
      </c>
      <c r="O9" s="55">
        <v>65</v>
      </c>
      <c r="P9" s="80"/>
    </row>
    <row r="10" spans="1:16" ht="11.1" customHeight="1" x14ac:dyDescent="0.2">
      <c r="A10" s="18">
        <f>IF(D10&lt;&gt;"",COUNTA($D$9:D10),"")</f>
        <v>2</v>
      </c>
      <c r="B10" s="42" t="s">
        <v>43</v>
      </c>
      <c r="C10" s="55">
        <v>2832</v>
      </c>
      <c r="D10" s="55">
        <v>382</v>
      </c>
      <c r="E10" s="55">
        <v>211</v>
      </c>
      <c r="F10" s="55">
        <v>517</v>
      </c>
      <c r="G10" s="55">
        <v>163</v>
      </c>
      <c r="H10" s="55">
        <v>368</v>
      </c>
      <c r="I10" s="55">
        <v>326</v>
      </c>
      <c r="J10" s="55">
        <v>86</v>
      </c>
      <c r="K10" s="55">
        <v>239</v>
      </c>
      <c r="L10" s="55">
        <v>64</v>
      </c>
      <c r="M10" s="55">
        <v>378</v>
      </c>
      <c r="N10" s="55">
        <v>87</v>
      </c>
      <c r="O10" s="55">
        <v>411</v>
      </c>
      <c r="P10" s="80"/>
    </row>
    <row r="11" spans="1:16" ht="11.1" customHeight="1" x14ac:dyDescent="0.2">
      <c r="A11" s="18">
        <f>IF(D11&lt;&gt;"",COUNTA($D$9:D11),"")</f>
        <v>3</v>
      </c>
      <c r="B11" s="42" t="s">
        <v>44</v>
      </c>
      <c r="C11" s="55">
        <v>1109</v>
      </c>
      <c r="D11" s="55">
        <v>144</v>
      </c>
      <c r="E11" s="55">
        <v>56</v>
      </c>
      <c r="F11" s="55">
        <v>211</v>
      </c>
      <c r="G11" s="55">
        <v>53</v>
      </c>
      <c r="H11" s="55">
        <v>143</v>
      </c>
      <c r="I11" s="55">
        <v>142</v>
      </c>
      <c r="J11" s="55">
        <v>37</v>
      </c>
      <c r="K11" s="55">
        <v>101</v>
      </c>
      <c r="L11" s="55">
        <v>28</v>
      </c>
      <c r="M11" s="55">
        <v>139</v>
      </c>
      <c r="N11" s="55">
        <v>26</v>
      </c>
      <c r="O11" s="55">
        <v>173</v>
      </c>
      <c r="P11" s="80"/>
    </row>
    <row r="12" spans="1:16" ht="11.1" customHeight="1" x14ac:dyDescent="0.2">
      <c r="A12" s="18">
        <f>IF(D12&lt;&gt;"",COUNTA($D$9:D12),"")</f>
        <v>4</v>
      </c>
      <c r="B12" s="42" t="s">
        <v>45</v>
      </c>
      <c r="C12" s="55">
        <v>2847</v>
      </c>
      <c r="D12" s="55">
        <v>353</v>
      </c>
      <c r="E12" s="55">
        <v>197</v>
      </c>
      <c r="F12" s="55">
        <v>551</v>
      </c>
      <c r="G12" s="55">
        <v>158</v>
      </c>
      <c r="H12" s="55">
        <v>367</v>
      </c>
      <c r="I12" s="55">
        <v>384</v>
      </c>
      <c r="J12" s="55">
        <v>110</v>
      </c>
      <c r="K12" s="55">
        <v>263</v>
      </c>
      <c r="L12" s="55">
        <v>67</v>
      </c>
      <c r="M12" s="55">
        <v>389</v>
      </c>
      <c r="N12" s="55">
        <v>95</v>
      </c>
      <c r="O12" s="55">
        <v>343</v>
      </c>
      <c r="P12" s="80"/>
    </row>
    <row r="13" spans="1:16" ht="11.1" customHeight="1" x14ac:dyDescent="0.2">
      <c r="A13" s="18">
        <f>IF(D13&lt;&gt;"",COUNTA($D$9:D13),"")</f>
        <v>5</v>
      </c>
      <c r="B13" s="42" t="s">
        <v>46</v>
      </c>
      <c r="C13" s="55">
        <v>6964</v>
      </c>
      <c r="D13" s="55">
        <v>835</v>
      </c>
      <c r="E13" s="55">
        <v>501</v>
      </c>
      <c r="F13" s="55">
        <v>1324</v>
      </c>
      <c r="G13" s="55">
        <v>371</v>
      </c>
      <c r="H13" s="55">
        <v>746</v>
      </c>
      <c r="I13" s="55">
        <v>936</v>
      </c>
      <c r="J13" s="55">
        <v>302</v>
      </c>
      <c r="K13" s="55">
        <v>598</v>
      </c>
      <c r="L13" s="55">
        <v>182</v>
      </c>
      <c r="M13" s="55">
        <v>1120</v>
      </c>
      <c r="N13" s="55">
        <v>308</v>
      </c>
      <c r="O13" s="55">
        <v>904</v>
      </c>
      <c r="P13" s="80"/>
    </row>
    <row r="14" spans="1:16" ht="11.1" customHeight="1" x14ac:dyDescent="0.2">
      <c r="A14" s="18">
        <f>IF(D14&lt;&gt;"",COUNTA($D$9:D14),"")</f>
        <v>6</v>
      </c>
      <c r="B14" s="42" t="s">
        <v>48</v>
      </c>
      <c r="C14" s="55">
        <v>10133</v>
      </c>
      <c r="D14" s="55">
        <v>1219</v>
      </c>
      <c r="E14" s="55">
        <v>724</v>
      </c>
      <c r="F14" s="55">
        <v>1975</v>
      </c>
      <c r="G14" s="55">
        <v>574</v>
      </c>
      <c r="H14" s="55">
        <v>1065</v>
      </c>
      <c r="I14" s="55">
        <v>1370</v>
      </c>
      <c r="J14" s="55">
        <v>475</v>
      </c>
      <c r="K14" s="55">
        <v>889</v>
      </c>
      <c r="L14" s="55">
        <v>251</v>
      </c>
      <c r="M14" s="55">
        <v>1570</v>
      </c>
      <c r="N14" s="55">
        <v>402</v>
      </c>
      <c r="O14" s="55">
        <v>1321</v>
      </c>
      <c r="P14" s="80"/>
    </row>
    <row r="15" spans="1:16" ht="11.1" customHeight="1" x14ac:dyDescent="0.2">
      <c r="A15" s="18">
        <f>IF(D15&lt;&gt;"",COUNTA($D$9:D15),"")</f>
        <v>7</v>
      </c>
      <c r="B15" s="42" t="s">
        <v>49</v>
      </c>
      <c r="C15" s="55">
        <v>18270</v>
      </c>
      <c r="D15" s="55">
        <v>1755</v>
      </c>
      <c r="E15" s="55">
        <v>1105</v>
      </c>
      <c r="F15" s="55">
        <v>3638</v>
      </c>
      <c r="G15" s="55">
        <v>868</v>
      </c>
      <c r="H15" s="55">
        <v>1970</v>
      </c>
      <c r="I15" s="55">
        <v>2615</v>
      </c>
      <c r="J15" s="55">
        <v>782</v>
      </c>
      <c r="K15" s="55">
        <v>1753</v>
      </c>
      <c r="L15" s="55">
        <v>484</v>
      </c>
      <c r="M15" s="55">
        <v>2794</v>
      </c>
      <c r="N15" s="55">
        <v>504</v>
      </c>
      <c r="O15" s="55">
        <v>2640</v>
      </c>
      <c r="P15" s="80"/>
    </row>
    <row r="16" spans="1:16" ht="11.1" customHeight="1" x14ac:dyDescent="0.2">
      <c r="A16" s="18">
        <f>IF(D16&lt;&gt;"",COUNTA($D$9:D16),"")</f>
        <v>8</v>
      </c>
      <c r="B16" s="42" t="s">
        <v>50</v>
      </c>
      <c r="C16" s="55">
        <v>20492</v>
      </c>
      <c r="D16" s="55">
        <v>1768</v>
      </c>
      <c r="E16" s="55">
        <v>1096</v>
      </c>
      <c r="F16" s="55">
        <v>4330</v>
      </c>
      <c r="G16" s="55">
        <v>975</v>
      </c>
      <c r="H16" s="55">
        <v>2181</v>
      </c>
      <c r="I16" s="55">
        <v>2871</v>
      </c>
      <c r="J16" s="55">
        <v>763</v>
      </c>
      <c r="K16" s="55">
        <v>2002</v>
      </c>
      <c r="L16" s="55">
        <v>483</v>
      </c>
      <c r="M16" s="55">
        <v>3328</v>
      </c>
      <c r="N16" s="55">
        <v>538</v>
      </c>
      <c r="O16" s="55">
        <v>2916</v>
      </c>
      <c r="P16" s="80"/>
    </row>
    <row r="17" spans="1:16" ht="11.1" customHeight="1" x14ac:dyDescent="0.2">
      <c r="A17" s="18">
        <f>IF(D17&lt;&gt;"",COUNTA($D$9:D17),"")</f>
        <v>9</v>
      </c>
      <c r="B17" s="42" t="s">
        <v>51</v>
      </c>
      <c r="C17" s="55">
        <v>9966</v>
      </c>
      <c r="D17" s="55">
        <v>784</v>
      </c>
      <c r="E17" s="55">
        <v>540</v>
      </c>
      <c r="F17" s="55">
        <v>2241</v>
      </c>
      <c r="G17" s="55">
        <v>531</v>
      </c>
      <c r="H17" s="55">
        <v>968</v>
      </c>
      <c r="I17" s="55">
        <v>1375</v>
      </c>
      <c r="J17" s="55">
        <v>330</v>
      </c>
      <c r="K17" s="55">
        <v>927</v>
      </c>
      <c r="L17" s="55">
        <v>237</v>
      </c>
      <c r="M17" s="55">
        <v>1638</v>
      </c>
      <c r="N17" s="55">
        <v>264</v>
      </c>
      <c r="O17" s="55">
        <v>1493</v>
      </c>
      <c r="P17" s="80"/>
    </row>
    <row r="18" spans="1:16" ht="11.1" customHeight="1" x14ac:dyDescent="0.2">
      <c r="A18" s="18">
        <f>IF(D18&lt;&gt;"",COUNTA($D$9:D18),"")</f>
        <v>10</v>
      </c>
      <c r="B18" s="42" t="s">
        <v>52</v>
      </c>
      <c r="C18" s="55">
        <v>16602</v>
      </c>
      <c r="D18" s="55">
        <v>1324</v>
      </c>
      <c r="E18" s="55">
        <v>964</v>
      </c>
      <c r="F18" s="55">
        <v>3578</v>
      </c>
      <c r="G18" s="55">
        <v>857</v>
      </c>
      <c r="H18" s="55">
        <v>1713</v>
      </c>
      <c r="I18" s="55">
        <v>2288</v>
      </c>
      <c r="J18" s="55">
        <v>592</v>
      </c>
      <c r="K18" s="55">
        <v>1574</v>
      </c>
      <c r="L18" s="55">
        <v>408</v>
      </c>
      <c r="M18" s="55">
        <v>2733</v>
      </c>
      <c r="N18" s="55">
        <v>431</v>
      </c>
      <c r="O18" s="55">
        <v>2428</v>
      </c>
      <c r="P18" s="80"/>
    </row>
    <row r="19" spans="1:16" ht="11.1" customHeight="1" x14ac:dyDescent="0.2">
      <c r="A19" s="18">
        <f>IF(D19&lt;&gt;"",COUNTA($D$9:D19),"")</f>
        <v>11</v>
      </c>
      <c r="B19" s="42" t="s">
        <v>53</v>
      </c>
      <c r="C19" s="55">
        <v>104087</v>
      </c>
      <c r="D19" s="55">
        <v>12095</v>
      </c>
      <c r="E19" s="55">
        <v>8100</v>
      </c>
      <c r="F19" s="55">
        <v>18875</v>
      </c>
      <c r="G19" s="55">
        <v>5086</v>
      </c>
      <c r="H19" s="55">
        <v>10661</v>
      </c>
      <c r="I19" s="55">
        <v>14593</v>
      </c>
      <c r="J19" s="55">
        <v>4552</v>
      </c>
      <c r="K19" s="55">
        <v>9666</v>
      </c>
      <c r="L19" s="55">
        <v>3085</v>
      </c>
      <c r="M19" s="55">
        <v>16211</v>
      </c>
      <c r="N19" s="55">
        <v>3344</v>
      </c>
      <c r="O19" s="55">
        <v>13886</v>
      </c>
      <c r="P19" s="80"/>
    </row>
    <row r="20" spans="1:16" s="52" customFormat="1" ht="11.1" customHeight="1" x14ac:dyDescent="0.2">
      <c r="A20" s="18">
        <f>IF(D20&lt;&gt;"",COUNTA($D$9:D20),"")</f>
        <v>12</v>
      </c>
      <c r="B20" s="43" t="s">
        <v>18</v>
      </c>
      <c r="C20" s="57">
        <v>193970</v>
      </c>
      <c r="D20" s="57">
        <f>SUM(D9:D19)</f>
        <v>20755</v>
      </c>
      <c r="E20" s="57">
        <f t="shared" ref="E20:O20" si="0">SUM(E9:E19)</f>
        <v>13535</v>
      </c>
      <c r="F20" s="57">
        <f t="shared" si="0"/>
        <v>37357</v>
      </c>
      <c r="G20" s="57">
        <f t="shared" si="0"/>
        <v>9665</v>
      </c>
      <c r="H20" s="57">
        <f t="shared" si="0"/>
        <v>20272</v>
      </c>
      <c r="I20" s="57">
        <f t="shared" si="0"/>
        <v>26998</v>
      </c>
      <c r="J20" s="57">
        <f t="shared" si="0"/>
        <v>8058</v>
      </c>
      <c r="K20" s="57">
        <f t="shared" si="0"/>
        <v>18072</v>
      </c>
      <c r="L20" s="57">
        <f t="shared" si="0"/>
        <v>5299</v>
      </c>
      <c r="M20" s="57">
        <f t="shared" si="0"/>
        <v>30401</v>
      </c>
      <c r="N20" s="57">
        <f t="shared" si="0"/>
        <v>6030</v>
      </c>
      <c r="O20" s="57">
        <f t="shared" si="0"/>
        <v>26580</v>
      </c>
      <c r="P20" s="80"/>
    </row>
    <row r="21" spans="1:16" ht="33.950000000000003" customHeight="1" x14ac:dyDescent="0.2">
      <c r="A21" s="18" t="str">
        <f>IF(D21&lt;&gt;"",COUNTA($D$9:D21),"")</f>
        <v/>
      </c>
      <c r="B21" s="42"/>
      <c r="C21" s="128" t="s">
        <v>245</v>
      </c>
      <c r="D21" s="129"/>
      <c r="E21" s="129"/>
      <c r="F21" s="129"/>
      <c r="G21" s="129"/>
      <c r="H21" s="129"/>
      <c r="I21" s="124" t="s">
        <v>245</v>
      </c>
      <c r="J21" s="129"/>
      <c r="K21" s="129"/>
      <c r="L21" s="129"/>
      <c r="M21" s="129"/>
      <c r="N21" s="129"/>
      <c r="O21" s="129"/>
      <c r="P21" s="80"/>
    </row>
    <row r="22" spans="1:16" ht="11.1" customHeight="1" x14ac:dyDescent="0.2">
      <c r="A22" s="18">
        <f>IF(D22&lt;&gt;"",COUNTA($D$9:D22),"")</f>
        <v>13</v>
      </c>
      <c r="B22" s="42" t="s">
        <v>246</v>
      </c>
      <c r="C22" s="55">
        <v>2128</v>
      </c>
      <c r="D22" s="55">
        <v>298</v>
      </c>
      <c r="E22" s="55">
        <v>153</v>
      </c>
      <c r="F22" s="55">
        <v>371</v>
      </c>
      <c r="G22" s="55">
        <v>115</v>
      </c>
      <c r="H22" s="55">
        <v>267</v>
      </c>
      <c r="I22" s="55">
        <v>271</v>
      </c>
      <c r="J22" s="55">
        <v>70</v>
      </c>
      <c r="K22" s="55">
        <v>177</v>
      </c>
      <c r="L22" s="55">
        <v>53</v>
      </c>
      <c r="M22" s="55">
        <v>289</v>
      </c>
      <c r="N22" s="55">
        <v>74</v>
      </c>
      <c r="O22" s="55">
        <v>302</v>
      </c>
      <c r="P22" s="80"/>
    </row>
    <row r="23" spans="1:16" ht="11.1" customHeight="1" x14ac:dyDescent="0.2">
      <c r="A23" s="18">
        <f>IF(D23&lt;&gt;"",COUNTA($D$9:D23),"")</f>
        <v>14</v>
      </c>
      <c r="B23" s="42" t="s">
        <v>247</v>
      </c>
      <c r="C23" s="55">
        <v>2350</v>
      </c>
      <c r="D23" s="55">
        <v>310</v>
      </c>
      <c r="E23" s="55">
        <v>143</v>
      </c>
      <c r="F23" s="55">
        <v>454</v>
      </c>
      <c r="G23" s="55">
        <v>135</v>
      </c>
      <c r="H23" s="55">
        <v>294</v>
      </c>
      <c r="I23" s="55">
        <v>322</v>
      </c>
      <c r="J23" s="55">
        <v>91</v>
      </c>
      <c r="K23" s="55">
        <v>214</v>
      </c>
      <c r="L23" s="55">
        <v>49</v>
      </c>
      <c r="M23" s="55">
        <v>309</v>
      </c>
      <c r="N23" s="55">
        <v>66</v>
      </c>
      <c r="O23" s="55">
        <v>304</v>
      </c>
      <c r="P23" s="80"/>
    </row>
    <row r="24" spans="1:16" ht="11.1" customHeight="1" x14ac:dyDescent="0.2">
      <c r="A24" s="18">
        <f>IF(D24&lt;&gt;"",COUNTA($D$9:D24),"")</f>
        <v>15</v>
      </c>
      <c r="B24" s="42" t="s">
        <v>248</v>
      </c>
      <c r="C24" s="55">
        <v>29220</v>
      </c>
      <c r="D24" s="55">
        <v>2874</v>
      </c>
      <c r="E24" s="55">
        <v>1806</v>
      </c>
      <c r="F24" s="55">
        <v>5714</v>
      </c>
      <c r="G24" s="55">
        <v>1343</v>
      </c>
      <c r="H24" s="55">
        <v>3103</v>
      </c>
      <c r="I24" s="55">
        <v>4114</v>
      </c>
      <c r="J24" s="55">
        <v>1241</v>
      </c>
      <c r="K24" s="55">
        <v>2784</v>
      </c>
      <c r="L24" s="55">
        <v>736</v>
      </c>
      <c r="M24" s="55">
        <v>4629</v>
      </c>
      <c r="N24" s="55">
        <v>908</v>
      </c>
      <c r="O24" s="55">
        <v>4196</v>
      </c>
      <c r="P24" s="80"/>
    </row>
    <row r="25" spans="1:16" ht="11.1" customHeight="1" x14ac:dyDescent="0.2">
      <c r="A25" s="18">
        <f>IF(D25&lt;&gt;"",COUNTA($D$9:D25),"")</f>
        <v>16</v>
      </c>
      <c r="B25" s="42" t="s">
        <v>249</v>
      </c>
      <c r="C25" s="55">
        <v>13935</v>
      </c>
      <c r="D25" s="55">
        <v>1041</v>
      </c>
      <c r="E25" s="55">
        <v>788</v>
      </c>
      <c r="F25" s="55">
        <v>2975</v>
      </c>
      <c r="G25" s="55">
        <v>651</v>
      </c>
      <c r="H25" s="55">
        <v>1467</v>
      </c>
      <c r="I25" s="55">
        <v>1980</v>
      </c>
      <c r="J25" s="55">
        <v>462</v>
      </c>
      <c r="K25" s="55">
        <v>1336</v>
      </c>
      <c r="L25" s="55">
        <v>319</v>
      </c>
      <c r="M25" s="55">
        <v>2318</v>
      </c>
      <c r="N25" s="55">
        <v>355</v>
      </c>
      <c r="O25" s="55">
        <v>2030</v>
      </c>
      <c r="P25" s="80"/>
    </row>
    <row r="26" spans="1:16" ht="11.1" customHeight="1" x14ac:dyDescent="0.2">
      <c r="A26" s="18">
        <f>IF(D26&lt;&gt;"",COUNTA($D$9:D26),"")</f>
        <v>17</v>
      </c>
      <c r="B26" s="42" t="s">
        <v>53</v>
      </c>
      <c r="C26" s="55">
        <v>49054</v>
      </c>
      <c r="D26" s="55">
        <v>5209</v>
      </c>
      <c r="E26" s="55">
        <v>3525</v>
      </c>
      <c r="F26" s="55">
        <v>8878</v>
      </c>
      <c r="G26" s="55">
        <v>2226</v>
      </c>
      <c r="H26" s="55">
        <v>5187</v>
      </c>
      <c r="I26" s="55">
        <v>6831</v>
      </c>
      <c r="J26" s="55">
        <v>1966</v>
      </c>
      <c r="K26" s="55">
        <v>4758</v>
      </c>
      <c r="L26" s="55">
        <v>1413</v>
      </c>
      <c r="M26" s="55">
        <v>7724</v>
      </c>
      <c r="N26" s="55">
        <v>1454</v>
      </c>
      <c r="O26" s="55">
        <v>6942</v>
      </c>
      <c r="P26" s="80"/>
    </row>
    <row r="27" spans="1:16" s="52" customFormat="1" ht="11.1" customHeight="1" x14ac:dyDescent="0.2">
      <c r="A27" s="18">
        <f>IF(D27&lt;&gt;"",COUNTA($D$9:D27),"")</f>
        <v>18</v>
      </c>
      <c r="B27" s="43" t="s">
        <v>18</v>
      </c>
      <c r="C27" s="57">
        <f>SUM(C22:C26)</f>
        <v>96687</v>
      </c>
      <c r="D27" s="57">
        <f t="shared" ref="D27:O27" si="1">SUM(D22:D26)</f>
        <v>9732</v>
      </c>
      <c r="E27" s="57">
        <f t="shared" si="1"/>
        <v>6415</v>
      </c>
      <c r="F27" s="57">
        <f t="shared" si="1"/>
        <v>18392</v>
      </c>
      <c r="G27" s="57">
        <f t="shared" si="1"/>
        <v>4470</v>
      </c>
      <c r="H27" s="57">
        <f t="shared" si="1"/>
        <v>10318</v>
      </c>
      <c r="I27" s="57">
        <f t="shared" si="1"/>
        <v>13518</v>
      </c>
      <c r="J27" s="57">
        <f t="shared" si="1"/>
        <v>3830</v>
      </c>
      <c r="K27" s="57">
        <f t="shared" si="1"/>
        <v>9269</v>
      </c>
      <c r="L27" s="57">
        <f>SUM(L22:L26)</f>
        <v>2570</v>
      </c>
      <c r="M27" s="57">
        <f t="shared" si="1"/>
        <v>15269</v>
      </c>
      <c r="N27" s="57">
        <f>SUM(N22:N26)</f>
        <v>2857</v>
      </c>
      <c r="O27" s="57">
        <f t="shared" si="1"/>
        <v>13774</v>
      </c>
      <c r="P27" s="80"/>
    </row>
    <row r="28" spans="1:16" ht="18.95" customHeight="1" x14ac:dyDescent="0.2">
      <c r="A28" s="18" t="str">
        <f>IF(D28&lt;&gt;"",COUNTA($D$9:D28),"")</f>
        <v/>
      </c>
      <c r="B28" s="42"/>
      <c r="C28" s="128" t="s">
        <v>72</v>
      </c>
      <c r="D28" s="129"/>
      <c r="E28" s="129"/>
      <c r="F28" s="129"/>
      <c r="G28" s="129"/>
      <c r="H28" s="129"/>
      <c r="I28" s="129" t="s">
        <v>72</v>
      </c>
      <c r="J28" s="129"/>
      <c r="K28" s="129"/>
      <c r="L28" s="129"/>
      <c r="M28" s="129"/>
      <c r="N28" s="129"/>
      <c r="O28" s="129"/>
      <c r="P28" s="80"/>
    </row>
    <row r="29" spans="1:16" ht="11.1" customHeight="1" x14ac:dyDescent="0.2">
      <c r="A29" s="18">
        <f>IF(D29&lt;&gt;"",COUNTA($D$9:D29),"")</f>
        <v>19</v>
      </c>
      <c r="B29" s="42" t="s">
        <v>246</v>
      </c>
      <c r="C29" s="55">
        <v>1372</v>
      </c>
      <c r="D29" s="55">
        <v>180</v>
      </c>
      <c r="E29" s="55">
        <v>99</v>
      </c>
      <c r="F29" s="55">
        <v>263</v>
      </c>
      <c r="G29" s="55">
        <v>77</v>
      </c>
      <c r="H29" s="55">
        <v>191</v>
      </c>
      <c r="I29" s="55">
        <v>153</v>
      </c>
      <c r="J29" s="55">
        <v>45</v>
      </c>
      <c r="K29" s="55">
        <v>122</v>
      </c>
      <c r="L29" s="55">
        <v>21</v>
      </c>
      <c r="M29" s="55">
        <v>190</v>
      </c>
      <c r="N29" s="55">
        <v>44</v>
      </c>
      <c r="O29" s="55">
        <v>174</v>
      </c>
      <c r="P29" s="80"/>
    </row>
    <row r="30" spans="1:16" ht="11.1" customHeight="1" x14ac:dyDescent="0.2">
      <c r="A30" s="18">
        <f>IF(D30&lt;&gt;"",COUNTA($D$9:D30),"")</f>
        <v>20</v>
      </c>
      <c r="B30" s="42" t="s">
        <v>247</v>
      </c>
      <c r="C30" s="55">
        <v>1606</v>
      </c>
      <c r="D30" s="55">
        <v>187</v>
      </c>
      <c r="E30" s="55">
        <v>110</v>
      </c>
      <c r="F30" s="55">
        <v>308</v>
      </c>
      <c r="G30" s="55">
        <v>76</v>
      </c>
      <c r="H30" s="55">
        <v>216</v>
      </c>
      <c r="I30" s="55">
        <v>204</v>
      </c>
      <c r="J30" s="55">
        <v>56</v>
      </c>
      <c r="K30" s="55">
        <v>150</v>
      </c>
      <c r="L30" s="55">
        <v>46</v>
      </c>
      <c r="M30" s="55">
        <v>219</v>
      </c>
      <c r="N30" s="55">
        <v>55</v>
      </c>
      <c r="O30" s="55">
        <v>212</v>
      </c>
      <c r="P30" s="80"/>
    </row>
    <row r="31" spans="1:16" ht="11.1" customHeight="1" x14ac:dyDescent="0.2">
      <c r="A31" s="18">
        <f>IF(D31&lt;&gt;"",COUNTA($D$9:D31),"")</f>
        <v>21</v>
      </c>
      <c r="B31" s="42" t="s">
        <v>248</v>
      </c>
      <c r="C31" s="55">
        <v>26639</v>
      </c>
      <c r="D31" s="55">
        <v>2703</v>
      </c>
      <c r="E31" s="55">
        <v>1620</v>
      </c>
      <c r="F31" s="55">
        <v>5553</v>
      </c>
      <c r="G31" s="55">
        <v>1445</v>
      </c>
      <c r="H31" s="55">
        <v>2859</v>
      </c>
      <c r="I31" s="55">
        <v>3678</v>
      </c>
      <c r="J31" s="55">
        <v>1081</v>
      </c>
      <c r="K31" s="55">
        <v>2458</v>
      </c>
      <c r="L31" s="55">
        <v>664</v>
      </c>
      <c r="M31" s="55">
        <v>4183</v>
      </c>
      <c r="N31" s="55">
        <v>844</v>
      </c>
      <c r="O31" s="55">
        <v>3585</v>
      </c>
      <c r="P31" s="80"/>
    </row>
    <row r="32" spans="1:16" ht="11.1" customHeight="1" x14ac:dyDescent="0.2">
      <c r="A32" s="18">
        <f>IF(D32&lt;&gt;"",COUNTA($D$9:D32),"")</f>
        <v>22</v>
      </c>
      <c r="B32" s="42" t="s">
        <v>249</v>
      </c>
      <c r="C32" s="55">
        <v>12633</v>
      </c>
      <c r="D32" s="55">
        <v>1067</v>
      </c>
      <c r="E32" s="55">
        <v>716</v>
      </c>
      <c r="F32" s="55">
        <v>2844</v>
      </c>
      <c r="G32" s="55">
        <v>737</v>
      </c>
      <c r="H32" s="55">
        <v>1214</v>
      </c>
      <c r="I32" s="55">
        <v>1683</v>
      </c>
      <c r="J32" s="55">
        <v>460</v>
      </c>
      <c r="K32" s="55">
        <v>1165</v>
      </c>
      <c r="L32" s="55">
        <v>326</v>
      </c>
      <c r="M32" s="55">
        <v>2053</v>
      </c>
      <c r="N32" s="55">
        <v>340</v>
      </c>
      <c r="O32" s="55">
        <v>1891</v>
      </c>
      <c r="P32" s="80"/>
    </row>
    <row r="33" spans="1:16" ht="11.1" customHeight="1" x14ac:dyDescent="0.2">
      <c r="A33" s="18">
        <f>IF(D33&lt;&gt;"",COUNTA($D$9:D33),"")</f>
        <v>23</v>
      </c>
      <c r="B33" s="42" t="s">
        <v>53</v>
      </c>
      <c r="C33" s="55">
        <v>55033</v>
      </c>
      <c r="D33" s="55">
        <v>6886</v>
      </c>
      <c r="E33" s="55">
        <v>4575</v>
      </c>
      <c r="F33" s="55">
        <v>9997</v>
      </c>
      <c r="G33" s="55">
        <v>2860</v>
      </c>
      <c r="H33" s="55">
        <v>5474</v>
      </c>
      <c r="I33" s="55">
        <v>7762</v>
      </c>
      <c r="J33" s="55">
        <v>2586</v>
      </c>
      <c r="K33" s="55">
        <v>4908</v>
      </c>
      <c r="L33" s="55">
        <v>1672</v>
      </c>
      <c r="M33" s="55">
        <v>8487</v>
      </c>
      <c r="N33" s="55">
        <v>1890</v>
      </c>
      <c r="O33" s="55">
        <v>6944</v>
      </c>
      <c r="P33" s="80"/>
    </row>
    <row r="34" spans="1:16" s="52" customFormat="1" ht="11.1" customHeight="1" x14ac:dyDescent="0.2">
      <c r="A34" s="18">
        <f>IF(D34&lt;&gt;"",COUNTA($D$9:D34),"")</f>
        <v>24</v>
      </c>
      <c r="B34" s="43" t="s">
        <v>18</v>
      </c>
      <c r="C34" s="57">
        <f>SUM(C29:C33)</f>
        <v>97283</v>
      </c>
      <c r="D34" s="57">
        <f t="shared" ref="D34:O34" si="2">SUM(D29:D33)</f>
        <v>11023</v>
      </c>
      <c r="E34" s="57">
        <f t="shared" si="2"/>
        <v>7120</v>
      </c>
      <c r="F34" s="57">
        <f t="shared" si="2"/>
        <v>18965</v>
      </c>
      <c r="G34" s="57">
        <f t="shared" si="2"/>
        <v>5195</v>
      </c>
      <c r="H34" s="57">
        <f t="shared" si="2"/>
        <v>9954</v>
      </c>
      <c r="I34" s="57">
        <f t="shared" si="2"/>
        <v>13480</v>
      </c>
      <c r="J34" s="57">
        <f t="shared" si="2"/>
        <v>4228</v>
      </c>
      <c r="K34" s="57">
        <f t="shared" si="2"/>
        <v>8803</v>
      </c>
      <c r="L34" s="57">
        <f>SUM(L29:L33)</f>
        <v>2729</v>
      </c>
      <c r="M34" s="57">
        <f t="shared" si="2"/>
        <v>15132</v>
      </c>
      <c r="N34" s="57">
        <f t="shared" si="2"/>
        <v>3173</v>
      </c>
      <c r="O34" s="57">
        <f t="shared" si="2"/>
        <v>12806</v>
      </c>
      <c r="P34" s="80"/>
    </row>
    <row r="35" spans="1:16" ht="18.95" customHeight="1" x14ac:dyDescent="0.2">
      <c r="A35" s="18" t="str">
        <f>IF(D35&lt;&gt;"",COUNTA($D$9:D35),"")</f>
        <v/>
      </c>
      <c r="B35" s="42"/>
      <c r="C35" s="128" t="s">
        <v>232</v>
      </c>
      <c r="D35" s="129"/>
      <c r="E35" s="129"/>
      <c r="F35" s="129"/>
      <c r="G35" s="129"/>
      <c r="H35" s="129"/>
      <c r="I35" s="124" t="s">
        <v>232</v>
      </c>
      <c r="J35" s="124"/>
      <c r="K35" s="124"/>
      <c r="L35" s="124"/>
      <c r="M35" s="124"/>
      <c r="N35" s="124"/>
      <c r="O35" s="124"/>
      <c r="P35" s="80"/>
    </row>
    <row r="36" spans="1:16" ht="11.1" customHeight="1" x14ac:dyDescent="0.2">
      <c r="A36" s="18">
        <f>IF(D36&lt;&gt;"",COUNTA($D$9:D36),"")</f>
        <v>25</v>
      </c>
      <c r="B36" s="42" t="s">
        <v>179</v>
      </c>
      <c r="C36" s="55">
        <f>SUM(D36+E36+F36+H36+I36+K36+M36+O36)</f>
        <v>1261</v>
      </c>
      <c r="D36" s="55">
        <v>148</v>
      </c>
      <c r="E36" s="55">
        <v>69</v>
      </c>
      <c r="F36" s="55">
        <v>239</v>
      </c>
      <c r="G36" s="55">
        <v>52</v>
      </c>
      <c r="H36" s="55">
        <v>168</v>
      </c>
      <c r="I36" s="55">
        <v>156</v>
      </c>
      <c r="J36" s="55">
        <v>45</v>
      </c>
      <c r="K36" s="55">
        <v>121</v>
      </c>
      <c r="L36" s="55">
        <v>30</v>
      </c>
      <c r="M36" s="55">
        <v>185</v>
      </c>
      <c r="N36" s="55">
        <v>27</v>
      </c>
      <c r="O36" s="55">
        <v>175</v>
      </c>
      <c r="P36" s="80"/>
    </row>
    <row r="37" spans="1:16" ht="11.1" customHeight="1" x14ac:dyDescent="0.2">
      <c r="A37" s="18">
        <f>IF(D37&lt;&gt;"",COUNTA($D$9:D37),"")</f>
        <v>26</v>
      </c>
      <c r="B37" s="42" t="s">
        <v>252</v>
      </c>
      <c r="C37" s="55">
        <v>25816</v>
      </c>
      <c r="D37" s="55">
        <v>2526</v>
      </c>
      <c r="E37" s="55">
        <v>1558</v>
      </c>
      <c r="F37" s="55">
        <v>4724</v>
      </c>
      <c r="G37" s="55">
        <v>1144</v>
      </c>
      <c r="H37" s="55">
        <v>2545</v>
      </c>
      <c r="I37" s="55">
        <v>4125</v>
      </c>
      <c r="J37" s="55">
        <v>1135</v>
      </c>
      <c r="K37" s="55">
        <v>2332</v>
      </c>
      <c r="L37" s="55">
        <v>675</v>
      </c>
      <c r="M37" s="55">
        <v>4745</v>
      </c>
      <c r="N37" s="55">
        <v>972</v>
      </c>
      <c r="O37" s="55">
        <v>3261</v>
      </c>
      <c r="P37" s="80"/>
    </row>
    <row r="38" spans="1:16" ht="21.95" customHeight="1" x14ac:dyDescent="0.2">
      <c r="A38" s="18">
        <f>IF(D38&lt;&gt;"",COUNTA($D$9:D38),"")</f>
        <v>27</v>
      </c>
      <c r="B38" s="42" t="s">
        <v>253</v>
      </c>
      <c r="C38" s="55">
        <v>19596</v>
      </c>
      <c r="D38" s="55">
        <v>1548</v>
      </c>
      <c r="E38" s="55">
        <v>1526</v>
      </c>
      <c r="F38" s="55">
        <v>4304</v>
      </c>
      <c r="G38" s="55">
        <v>1099</v>
      </c>
      <c r="H38" s="55">
        <v>1402</v>
      </c>
      <c r="I38" s="55">
        <v>2646</v>
      </c>
      <c r="J38" s="55">
        <v>756</v>
      </c>
      <c r="K38" s="55">
        <v>1865</v>
      </c>
      <c r="L38" s="55">
        <v>501</v>
      </c>
      <c r="M38" s="55">
        <v>3370</v>
      </c>
      <c r="N38" s="55">
        <v>663</v>
      </c>
      <c r="O38" s="55">
        <v>2935</v>
      </c>
      <c r="P38" s="80"/>
    </row>
    <row r="39" spans="1:16" ht="11.1" customHeight="1" x14ac:dyDescent="0.2">
      <c r="A39" s="18">
        <f>IF(D39&lt;&gt;"",COUNTA($D$9:D39),"")</f>
        <v>28</v>
      </c>
      <c r="B39" s="42" t="s">
        <v>59</v>
      </c>
      <c r="C39" s="55">
        <v>9478</v>
      </c>
      <c r="D39" s="55">
        <v>1214</v>
      </c>
      <c r="E39" s="55">
        <v>684</v>
      </c>
      <c r="F39" s="55">
        <v>1637</v>
      </c>
      <c r="G39" s="55">
        <v>384</v>
      </c>
      <c r="H39" s="55">
        <v>1135</v>
      </c>
      <c r="I39" s="55">
        <v>1232</v>
      </c>
      <c r="J39" s="55">
        <v>378</v>
      </c>
      <c r="K39" s="55">
        <v>937</v>
      </c>
      <c r="L39" s="55">
        <v>276</v>
      </c>
      <c r="M39" s="55">
        <v>1369</v>
      </c>
      <c r="N39" s="55">
        <v>312</v>
      </c>
      <c r="O39" s="55">
        <v>1270</v>
      </c>
      <c r="P39" s="80"/>
    </row>
    <row r="40" spans="1:16" ht="21.95" customHeight="1" x14ac:dyDescent="0.2">
      <c r="A40" s="18">
        <f>IF(D40&lt;&gt;"",COUNTA($D$9:D40),"")</f>
        <v>29</v>
      </c>
      <c r="B40" s="42" t="s">
        <v>233</v>
      </c>
      <c r="C40" s="55">
        <v>8681</v>
      </c>
      <c r="D40" s="55">
        <v>1145</v>
      </c>
      <c r="E40" s="55">
        <v>740</v>
      </c>
      <c r="F40" s="55">
        <v>1613</v>
      </c>
      <c r="G40" s="55">
        <v>485</v>
      </c>
      <c r="H40" s="55">
        <v>972</v>
      </c>
      <c r="I40" s="55">
        <v>1119</v>
      </c>
      <c r="J40" s="55">
        <v>337</v>
      </c>
      <c r="K40" s="55">
        <v>840</v>
      </c>
      <c r="L40" s="55">
        <v>291</v>
      </c>
      <c r="M40" s="55">
        <v>1072</v>
      </c>
      <c r="N40" s="55">
        <v>218</v>
      </c>
      <c r="O40" s="55">
        <v>1180</v>
      </c>
      <c r="P40" s="80"/>
    </row>
    <row r="41" spans="1:16" ht="21.95" customHeight="1" x14ac:dyDescent="0.2">
      <c r="A41" s="18">
        <f>IF(D41&lt;&gt;"",COUNTA($D$9:D41),"")</f>
        <v>30</v>
      </c>
      <c r="B41" s="42" t="s">
        <v>180</v>
      </c>
      <c r="C41" s="55">
        <v>5570</v>
      </c>
      <c r="D41" s="55">
        <v>708</v>
      </c>
      <c r="E41" s="55">
        <v>437</v>
      </c>
      <c r="F41" s="55">
        <v>853</v>
      </c>
      <c r="G41" s="55">
        <v>257</v>
      </c>
      <c r="H41" s="55">
        <v>715</v>
      </c>
      <c r="I41" s="55">
        <v>815</v>
      </c>
      <c r="J41" s="55">
        <v>208</v>
      </c>
      <c r="K41" s="55">
        <v>595</v>
      </c>
      <c r="L41" s="55">
        <v>176</v>
      </c>
      <c r="M41" s="55">
        <v>690</v>
      </c>
      <c r="N41" s="55">
        <v>147</v>
      </c>
      <c r="O41" s="55">
        <v>757</v>
      </c>
      <c r="P41" s="80"/>
    </row>
    <row r="42" spans="1:16" ht="21.95" customHeight="1" x14ac:dyDescent="0.2">
      <c r="A42" s="18">
        <f>IF(D42&lt;&gt;"",COUNTA($D$9:D42),"")</f>
        <v>31</v>
      </c>
      <c r="B42" s="42" t="s">
        <v>234</v>
      </c>
      <c r="C42" s="55">
        <v>49223</v>
      </c>
      <c r="D42" s="55">
        <v>5201</v>
      </c>
      <c r="E42" s="55">
        <v>3806</v>
      </c>
      <c r="F42" s="55">
        <v>9379</v>
      </c>
      <c r="G42" s="55">
        <v>2306</v>
      </c>
      <c r="H42" s="55">
        <v>5326</v>
      </c>
      <c r="I42" s="55">
        <v>6447</v>
      </c>
      <c r="J42" s="55">
        <v>1856</v>
      </c>
      <c r="K42" s="55">
        <v>4880</v>
      </c>
      <c r="L42" s="55">
        <v>1404</v>
      </c>
      <c r="M42" s="55">
        <v>7216</v>
      </c>
      <c r="N42" s="55">
        <v>1402</v>
      </c>
      <c r="O42" s="55">
        <v>6968</v>
      </c>
      <c r="P42" s="80"/>
    </row>
    <row r="43" spans="1:16" ht="33" customHeight="1" x14ac:dyDescent="0.2">
      <c r="A43" s="18">
        <f>IF(D43&lt;&gt;"",COUNTA($D$9:D43),"")</f>
        <v>32</v>
      </c>
      <c r="B43" s="42" t="s">
        <v>235</v>
      </c>
      <c r="C43" s="55">
        <v>51260</v>
      </c>
      <c r="D43" s="55">
        <v>5659</v>
      </c>
      <c r="E43" s="55">
        <v>3387</v>
      </c>
      <c r="F43" s="55">
        <v>9925</v>
      </c>
      <c r="G43" s="55">
        <v>2657</v>
      </c>
      <c r="H43" s="55">
        <v>5406</v>
      </c>
      <c r="I43" s="55">
        <v>7142</v>
      </c>
      <c r="J43" s="55">
        <v>2407</v>
      </c>
      <c r="K43" s="55">
        <v>4553</v>
      </c>
      <c r="L43" s="55">
        <v>1408</v>
      </c>
      <c r="M43" s="55">
        <v>7943</v>
      </c>
      <c r="N43" s="55">
        <v>1538</v>
      </c>
      <c r="O43" s="55">
        <v>7245</v>
      </c>
      <c r="P43" s="80"/>
    </row>
    <row r="44" spans="1:16" ht="21.95" customHeight="1" x14ac:dyDescent="0.2">
      <c r="A44" s="18">
        <f>IF(D44&lt;&gt;"",COUNTA($D$9:D44),"")</f>
        <v>33</v>
      </c>
      <c r="B44" s="42" t="s">
        <v>181</v>
      </c>
      <c r="C44" s="55">
        <v>23085</v>
      </c>
      <c r="D44" s="55">
        <v>2606</v>
      </c>
      <c r="E44" s="55">
        <v>1328</v>
      </c>
      <c r="F44" s="55">
        <v>4683</v>
      </c>
      <c r="G44" s="55">
        <v>1281</v>
      </c>
      <c r="H44" s="55">
        <v>2603</v>
      </c>
      <c r="I44" s="55">
        <v>3316</v>
      </c>
      <c r="J44" s="55">
        <v>936</v>
      </c>
      <c r="K44" s="55">
        <v>1949</v>
      </c>
      <c r="L44" s="55">
        <v>538</v>
      </c>
      <c r="M44" s="55">
        <v>3811</v>
      </c>
      <c r="N44" s="55">
        <v>751</v>
      </c>
      <c r="O44" s="55">
        <v>2789</v>
      </c>
      <c r="P44" s="80"/>
    </row>
    <row r="45" spans="1:16" s="52" customFormat="1" ht="11.1" customHeight="1" x14ac:dyDescent="0.2">
      <c r="A45" s="18">
        <f>IF(D45&lt;&gt;"",COUNTA($D$9:D45),"")</f>
        <v>34</v>
      </c>
      <c r="B45" s="43" t="s">
        <v>18</v>
      </c>
      <c r="C45" s="57">
        <f>SUM(C36:C44)</f>
        <v>193970</v>
      </c>
      <c r="D45" s="57">
        <f t="shared" ref="D45:O45" si="3">SUM(D36:D44)</f>
        <v>20755</v>
      </c>
      <c r="E45" s="57">
        <f t="shared" si="3"/>
        <v>13535</v>
      </c>
      <c r="F45" s="57">
        <f t="shared" si="3"/>
        <v>37357</v>
      </c>
      <c r="G45" s="57">
        <f t="shared" si="3"/>
        <v>9665</v>
      </c>
      <c r="H45" s="57">
        <f t="shared" si="3"/>
        <v>20272</v>
      </c>
      <c r="I45" s="57">
        <f t="shared" si="3"/>
        <v>26998</v>
      </c>
      <c r="J45" s="57">
        <f t="shared" si="3"/>
        <v>8058</v>
      </c>
      <c r="K45" s="57">
        <f t="shared" si="3"/>
        <v>18072</v>
      </c>
      <c r="L45" s="57">
        <f t="shared" si="3"/>
        <v>5299</v>
      </c>
      <c r="M45" s="57">
        <f t="shared" si="3"/>
        <v>30401</v>
      </c>
      <c r="N45" s="57">
        <f t="shared" si="3"/>
        <v>6030</v>
      </c>
      <c r="O45" s="57">
        <f t="shared" si="3"/>
        <v>26580</v>
      </c>
      <c r="P45" s="80"/>
    </row>
    <row r="46" spans="1:16" ht="18.95" customHeight="1" x14ac:dyDescent="0.2">
      <c r="A46" s="18" t="str">
        <f>IF(D46&lt;&gt;"",COUNTA($D$9:D46),"")</f>
        <v/>
      </c>
      <c r="B46" s="42"/>
      <c r="C46" s="128" t="s">
        <v>182</v>
      </c>
      <c r="D46" s="129"/>
      <c r="E46" s="129"/>
      <c r="F46" s="129"/>
      <c r="G46" s="129"/>
      <c r="H46" s="129"/>
      <c r="I46" s="124" t="s">
        <v>182</v>
      </c>
      <c r="J46" s="124"/>
      <c r="K46" s="124"/>
      <c r="L46" s="124"/>
      <c r="M46" s="124"/>
      <c r="N46" s="124"/>
      <c r="O46" s="124"/>
      <c r="P46" s="80"/>
    </row>
    <row r="47" spans="1:16" ht="11.1" customHeight="1" x14ac:dyDescent="0.2">
      <c r="A47" s="18">
        <f>IF(D47&lt;&gt;"",COUNTA($D$9:D47),"")</f>
        <v>35</v>
      </c>
      <c r="B47" s="81" t="s">
        <v>239</v>
      </c>
      <c r="C47" s="55">
        <v>66339</v>
      </c>
      <c r="D47" s="55">
        <v>6970</v>
      </c>
      <c r="E47" s="55">
        <v>4422</v>
      </c>
      <c r="F47" s="55">
        <v>12243</v>
      </c>
      <c r="G47" s="55">
        <v>3181</v>
      </c>
      <c r="H47" s="55">
        <v>7014</v>
      </c>
      <c r="I47" s="55">
        <v>9519</v>
      </c>
      <c r="J47" s="55">
        <v>2742</v>
      </c>
      <c r="K47" s="55">
        <v>6416</v>
      </c>
      <c r="L47" s="55">
        <v>1768</v>
      </c>
      <c r="M47" s="55">
        <v>10196</v>
      </c>
      <c r="N47" s="55">
        <v>2119</v>
      </c>
      <c r="O47" s="55">
        <v>9559</v>
      </c>
      <c r="P47" s="80"/>
    </row>
    <row r="48" spans="1:16" ht="11.1" customHeight="1" x14ac:dyDescent="0.2">
      <c r="A48" s="18">
        <f>IF(D48&lt;&gt;"",COUNTA($D$9:D48),"")</f>
        <v>36</v>
      </c>
      <c r="B48" s="81" t="s">
        <v>240</v>
      </c>
      <c r="C48" s="55">
        <v>30963</v>
      </c>
      <c r="D48" s="55">
        <v>3236</v>
      </c>
      <c r="E48" s="55">
        <v>2132</v>
      </c>
      <c r="F48" s="55">
        <v>6211</v>
      </c>
      <c r="G48" s="55">
        <v>1634</v>
      </c>
      <c r="H48" s="55">
        <v>3062</v>
      </c>
      <c r="I48" s="55">
        <v>4378</v>
      </c>
      <c r="J48" s="55">
        <v>1315</v>
      </c>
      <c r="K48" s="55">
        <v>2826</v>
      </c>
      <c r="L48" s="55">
        <v>829</v>
      </c>
      <c r="M48" s="55">
        <v>4954</v>
      </c>
      <c r="N48" s="55">
        <v>924</v>
      </c>
      <c r="O48" s="55">
        <v>4164</v>
      </c>
      <c r="P48" s="80"/>
    </row>
    <row r="49" spans="1:16" ht="11.1" customHeight="1" x14ac:dyDescent="0.2">
      <c r="A49" s="18">
        <f>IF(D49&lt;&gt;"",COUNTA($D$9:D49),"")</f>
        <v>37</v>
      </c>
      <c r="B49" s="81" t="s">
        <v>241</v>
      </c>
      <c r="C49" s="55">
        <v>21936</v>
      </c>
      <c r="D49" s="55">
        <v>2424</v>
      </c>
      <c r="E49" s="55">
        <v>1616</v>
      </c>
      <c r="F49" s="55">
        <v>4426</v>
      </c>
      <c r="G49" s="55">
        <v>1164</v>
      </c>
      <c r="H49" s="55">
        <v>2215</v>
      </c>
      <c r="I49" s="55">
        <v>3055</v>
      </c>
      <c r="J49" s="55">
        <v>954</v>
      </c>
      <c r="K49" s="55">
        <v>2003</v>
      </c>
      <c r="L49" s="55">
        <v>625</v>
      </c>
      <c r="M49" s="55">
        <v>3490</v>
      </c>
      <c r="N49" s="55">
        <v>721</v>
      </c>
      <c r="O49" s="55">
        <v>2707</v>
      </c>
      <c r="P49" s="80"/>
    </row>
    <row r="50" spans="1:16" ht="11.1" customHeight="1" x14ac:dyDescent="0.2">
      <c r="A50" s="18">
        <f>IF(D50&lt;&gt;"",COUNTA($D$9:D50),"")</f>
        <v>38</v>
      </c>
      <c r="B50" s="81" t="s">
        <v>242</v>
      </c>
      <c r="C50" s="55">
        <v>24811</v>
      </c>
      <c r="D50" s="55">
        <v>2824</v>
      </c>
      <c r="E50" s="55">
        <v>1774</v>
      </c>
      <c r="F50" s="55">
        <v>4878</v>
      </c>
      <c r="G50" s="55">
        <v>1283</v>
      </c>
      <c r="H50" s="55">
        <v>2852</v>
      </c>
      <c r="I50" s="55">
        <v>3321</v>
      </c>
      <c r="J50" s="55">
        <v>1020</v>
      </c>
      <c r="K50" s="55">
        <v>2221</v>
      </c>
      <c r="L50" s="55">
        <v>700</v>
      </c>
      <c r="M50" s="55">
        <v>3757</v>
      </c>
      <c r="N50" s="55">
        <v>741</v>
      </c>
      <c r="O50" s="55">
        <v>3184</v>
      </c>
      <c r="P50" s="80"/>
    </row>
    <row r="51" spans="1:16" ht="11.1" customHeight="1" x14ac:dyDescent="0.2">
      <c r="A51" s="18">
        <f>IF(D51&lt;&gt;"",COUNTA($D$9:D51),"")</f>
        <v>39</v>
      </c>
      <c r="B51" s="81" t="s">
        <v>243</v>
      </c>
      <c r="C51" s="55">
        <v>9281</v>
      </c>
      <c r="D51" s="55">
        <v>1007</v>
      </c>
      <c r="E51" s="55">
        <v>697</v>
      </c>
      <c r="F51" s="55">
        <v>1789</v>
      </c>
      <c r="G51" s="55">
        <v>485</v>
      </c>
      <c r="H51" s="55">
        <v>915</v>
      </c>
      <c r="I51" s="55">
        <v>1286</v>
      </c>
      <c r="J51" s="55">
        <v>385</v>
      </c>
      <c r="K51" s="55">
        <v>794</v>
      </c>
      <c r="L51" s="55">
        <v>253</v>
      </c>
      <c r="M51" s="55">
        <v>1526</v>
      </c>
      <c r="N51" s="55">
        <v>308</v>
      </c>
      <c r="O51" s="55">
        <v>1267</v>
      </c>
      <c r="P51" s="80"/>
    </row>
    <row r="52" spans="1:16" ht="11.1" customHeight="1" x14ac:dyDescent="0.2">
      <c r="A52" s="18">
        <f>IF(D52&lt;&gt;"",COUNTA($D$9:D52),"")</f>
        <v>40</v>
      </c>
      <c r="B52" s="81">
        <v>100</v>
      </c>
      <c r="C52" s="55">
        <v>40640</v>
      </c>
      <c r="D52" s="55">
        <v>4294</v>
      </c>
      <c r="E52" s="55">
        <v>2894</v>
      </c>
      <c r="F52" s="55">
        <v>7810</v>
      </c>
      <c r="G52" s="55">
        <v>1918</v>
      </c>
      <c r="H52" s="55">
        <v>4214</v>
      </c>
      <c r="I52" s="55">
        <v>5439</v>
      </c>
      <c r="J52" s="55">
        <v>1642</v>
      </c>
      <c r="K52" s="55">
        <v>3812</v>
      </c>
      <c r="L52" s="55">
        <v>1124</v>
      </c>
      <c r="M52" s="55">
        <v>6478</v>
      </c>
      <c r="N52" s="55">
        <v>1217</v>
      </c>
      <c r="O52" s="55">
        <v>5699</v>
      </c>
      <c r="P52" s="80"/>
    </row>
    <row r="53" spans="1:16" s="52" customFormat="1" ht="11.1" customHeight="1" x14ac:dyDescent="0.2">
      <c r="A53" s="18">
        <f>IF(D53&lt;&gt;"",COUNTA($D$9:D53),"")</f>
        <v>41</v>
      </c>
      <c r="B53" s="43" t="s">
        <v>18</v>
      </c>
      <c r="C53" s="57">
        <f>SUM(C47:C52)</f>
        <v>193970</v>
      </c>
      <c r="D53" s="57">
        <f t="shared" ref="D53:O53" si="4">SUM(D47:D52)</f>
        <v>20755</v>
      </c>
      <c r="E53" s="57">
        <f t="shared" si="4"/>
        <v>13535</v>
      </c>
      <c r="F53" s="57">
        <f t="shared" si="4"/>
        <v>37357</v>
      </c>
      <c r="G53" s="57">
        <f t="shared" si="4"/>
        <v>9665</v>
      </c>
      <c r="H53" s="57">
        <f t="shared" si="4"/>
        <v>20272</v>
      </c>
      <c r="I53" s="57">
        <f t="shared" si="4"/>
        <v>26998</v>
      </c>
      <c r="J53" s="57">
        <f t="shared" si="4"/>
        <v>8058</v>
      </c>
      <c r="K53" s="57">
        <f t="shared" si="4"/>
        <v>18072</v>
      </c>
      <c r="L53" s="57">
        <f t="shared" si="4"/>
        <v>5299</v>
      </c>
      <c r="M53" s="57">
        <f t="shared" si="4"/>
        <v>30401</v>
      </c>
      <c r="N53" s="57">
        <f t="shared" si="4"/>
        <v>6030</v>
      </c>
      <c r="O53" s="57">
        <f t="shared" si="4"/>
        <v>26580</v>
      </c>
      <c r="P53" s="80"/>
    </row>
    <row r="54" spans="1:16" ht="11.1" customHeight="1" x14ac:dyDescent="0.2">
      <c r="A54" s="18">
        <f>IF(D54&lt;&gt;"",COUNTA($D$9:D54),"")</f>
        <v>42</v>
      </c>
      <c r="B54" s="42" t="s">
        <v>250</v>
      </c>
      <c r="C54" s="55">
        <v>100</v>
      </c>
      <c r="D54" s="56">
        <f>(D53*100)/C53</f>
        <v>10.700108264164562</v>
      </c>
      <c r="E54" s="56">
        <f>(E53*100)/C53</f>
        <v>6.9778831778110018</v>
      </c>
      <c r="F54" s="56">
        <f>(F53*100)/C53</f>
        <v>19.259163788214671</v>
      </c>
      <c r="G54" s="56">
        <f>(G53*100)/C53</f>
        <v>4.982729288034232</v>
      </c>
      <c r="H54" s="56">
        <f>(H53*100)/C53</f>
        <v>10.451100685673042</v>
      </c>
      <c r="I54" s="56">
        <f>(I53*100)/C53</f>
        <v>13.918647213486622</v>
      </c>
      <c r="J54" s="56">
        <f>(J53*100)/C53</f>
        <v>4.1542506573181424</v>
      </c>
      <c r="K54" s="56">
        <f>(K53*100)/C53</f>
        <v>9.3169046759808225</v>
      </c>
      <c r="L54" s="56">
        <f>(L53*100)/C53</f>
        <v>2.7318657524359438</v>
      </c>
      <c r="M54" s="56">
        <f>(M53*100)/C53</f>
        <v>15.673042223024179</v>
      </c>
      <c r="N54" s="56">
        <f>(N53*100)/C53</f>
        <v>3.1087281538382223</v>
      </c>
      <c r="O54" s="56">
        <f>(O53*100)/C53</f>
        <v>13.7031499716451</v>
      </c>
      <c r="P54" s="80"/>
    </row>
    <row r="56" spans="1:16" ht="11.45" customHeight="1" x14ac:dyDescent="0.2">
      <c r="C56" s="20"/>
      <c r="D56" s="20"/>
      <c r="E56" s="20"/>
      <c r="F56" s="20"/>
      <c r="G56" s="20"/>
      <c r="H56" s="20"/>
      <c r="I56" s="20"/>
      <c r="J56" s="20"/>
      <c r="K56" s="20"/>
      <c r="L56" s="20"/>
      <c r="M56" s="20"/>
      <c r="N56" s="20"/>
      <c r="O56" s="20"/>
    </row>
    <row r="58" spans="1:16" ht="11.45" customHeight="1" x14ac:dyDescent="0.2">
      <c r="C58" s="80"/>
      <c r="D58" s="80"/>
      <c r="E58" s="80"/>
      <c r="F58" s="80"/>
      <c r="G58" s="80"/>
      <c r="H58" s="80"/>
      <c r="I58" s="80"/>
      <c r="J58" s="80"/>
      <c r="K58" s="80"/>
      <c r="L58" s="80"/>
      <c r="M58" s="80"/>
      <c r="N58" s="80"/>
      <c r="O58" s="80"/>
    </row>
  </sheetData>
  <mergeCells count="34">
    <mergeCell ref="N5:N6"/>
    <mergeCell ref="C2:H2"/>
    <mergeCell ref="I2:O2"/>
    <mergeCell ref="A2:B2"/>
    <mergeCell ref="C21:H21"/>
    <mergeCell ref="I21:O21"/>
    <mergeCell ref="F3:H3"/>
    <mergeCell ref="I3:O3"/>
    <mergeCell ref="A3:A6"/>
    <mergeCell ref="B3:B6"/>
    <mergeCell ref="C46:H46"/>
    <mergeCell ref="I46:O46"/>
    <mergeCell ref="C8:H8"/>
    <mergeCell ref="I8:O8"/>
    <mergeCell ref="C28:H28"/>
    <mergeCell ref="I28:O28"/>
    <mergeCell ref="C35:H35"/>
    <mergeCell ref="I35:O35"/>
    <mergeCell ref="A1:B1"/>
    <mergeCell ref="C1:H1"/>
    <mergeCell ref="I1:O1"/>
    <mergeCell ref="C3:C6"/>
    <mergeCell ref="D3:E3"/>
    <mergeCell ref="O4:O6"/>
    <mergeCell ref="G5:G6"/>
    <mergeCell ref="J5:J6"/>
    <mergeCell ref="I4:I6"/>
    <mergeCell ref="K4:K6"/>
    <mergeCell ref="M4:M6"/>
    <mergeCell ref="D4:D6"/>
    <mergeCell ref="E4:E6"/>
    <mergeCell ref="F4:F6"/>
    <mergeCell ref="H4:H6"/>
    <mergeCell ref="L5:L6"/>
  </mergeCells>
  <pageMargins left="0.59055118110236227" right="0.59055118110236227" top="0.59055118110236227" bottom="0.59055118110236227" header="0.39370078740157483" footer="0.39370078740157483"/>
  <pageSetup paperSize="9" orientation="portrait" r:id="rId1"/>
  <headerFooter differentOddEven="1" scaleWithDoc="0">
    <oddFooter>&amp;L&amp;7StatA MV, Statistischer Bericht K313 2019 01&amp;R&amp;7&amp;P</oddFooter>
    <evenFooter>&amp;L&amp;7&amp;P&amp;R&amp;7StatA MV, Statistischer Bericht K313 2019 01</evenFooter>
    <firstFooter>&amp;R&amp;7StatA MV, Stat. Bericht F213 2013 01</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0"/>
  <sheetViews>
    <sheetView zoomScale="140" zoomScaleNormal="140" workbookViewId="0"/>
  </sheetViews>
  <sheetFormatPr baseColWidth="10" defaultColWidth="11.28515625" defaultRowHeight="11.25" x14ac:dyDescent="0.2"/>
  <cols>
    <col min="1" max="2" width="45.7109375" style="16" customWidth="1"/>
    <col min="3" max="16384" width="11.28515625" style="16"/>
  </cols>
  <sheetData>
    <row r="1" ht="30" customHeight="1" x14ac:dyDescent="0.2"/>
    <row r="2" ht="11.45" customHeight="1" x14ac:dyDescent="0.2"/>
    <row r="3" ht="11.45" customHeight="1" x14ac:dyDescent="0.2"/>
    <row r="4" ht="11.45" customHeight="1" x14ac:dyDescent="0.2"/>
    <row r="5" ht="11.45" customHeight="1" x14ac:dyDescent="0.2"/>
    <row r="6" ht="11.45" customHeight="1" x14ac:dyDescent="0.2"/>
    <row r="7" ht="11.45" customHeight="1" x14ac:dyDescent="0.2"/>
    <row r="8" ht="11.45" customHeight="1" x14ac:dyDescent="0.2"/>
    <row r="9" ht="11.45" customHeight="1" x14ac:dyDescent="0.2"/>
    <row r="10" ht="11.45" customHeight="1" x14ac:dyDescent="0.2"/>
    <row r="11" ht="11.45" customHeight="1" x14ac:dyDescent="0.2"/>
    <row r="12" ht="11.45" customHeight="1" x14ac:dyDescent="0.2"/>
    <row r="13" ht="11.45" customHeight="1" x14ac:dyDescent="0.2"/>
    <row r="14" ht="11.45" customHeight="1" x14ac:dyDescent="0.2"/>
    <row r="15" ht="11.45" customHeight="1" x14ac:dyDescent="0.2"/>
    <row r="16" ht="11.45" customHeight="1" x14ac:dyDescent="0.2"/>
    <row r="17" ht="11.45" customHeight="1" x14ac:dyDescent="0.2"/>
    <row r="18" ht="11.45" customHeight="1" x14ac:dyDescent="0.2"/>
    <row r="19" ht="11.45" customHeight="1" x14ac:dyDescent="0.2"/>
    <row r="20" ht="11.45" customHeight="1" x14ac:dyDescent="0.2"/>
    <row r="21" ht="11.45" customHeight="1" x14ac:dyDescent="0.2"/>
    <row r="22" ht="11.45" customHeight="1" x14ac:dyDescent="0.2"/>
    <row r="23" ht="11.45" customHeight="1" x14ac:dyDescent="0.2"/>
    <row r="24" ht="11.45" customHeight="1" x14ac:dyDescent="0.2"/>
    <row r="25" ht="11.45" customHeight="1" x14ac:dyDescent="0.2"/>
    <row r="26" ht="11.45" customHeight="1" x14ac:dyDescent="0.2"/>
    <row r="27" ht="11.45" customHeight="1" x14ac:dyDescent="0.2"/>
    <row r="28" ht="11.45" customHeight="1" x14ac:dyDescent="0.2"/>
    <row r="29" ht="11.45" customHeight="1" x14ac:dyDescent="0.2"/>
    <row r="30" ht="11.45" customHeight="1" x14ac:dyDescent="0.2"/>
    <row r="31" ht="11.45" customHeight="1" x14ac:dyDescent="0.2"/>
    <row r="3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sheetData>
  <pageMargins left="0.59055118110236227" right="0.59055118110236227" top="0.59055118110236227" bottom="0.59055118110236227" header="0.39370078740157483" footer="0.39370078740157483"/>
  <pageSetup paperSize="9" orientation="portrait" r:id="rId1"/>
  <headerFooter differentOddEven="1" scaleWithDoc="0">
    <oddFooter>&amp;L&amp;7StatA MV, Statistischer Bericht K313 2019 01&amp;R&amp;7&amp;P</oddFooter>
    <evenFooter>&amp;L&amp;7&amp;P&amp;R&amp;7StatA MV, Statistischer Bericht K313 2019 01</evenFooter>
    <firstFooter>&amp;R&amp;7StatA MV, Stat. Bericht F213 2013 01</first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8"/>
  <sheetViews>
    <sheetView zoomScale="140" zoomScaleNormal="140" workbookViewId="0">
      <selection sqref="A1:C1"/>
    </sheetView>
  </sheetViews>
  <sheetFormatPr baseColWidth="10" defaultRowHeight="12.75" customHeight="1" x14ac:dyDescent="0.2"/>
  <cols>
    <col min="1" max="1" width="12.7109375" customWidth="1"/>
    <col min="2" max="2" width="70.7109375" customWidth="1"/>
    <col min="3" max="3" width="8.7109375" style="2" customWidth="1"/>
  </cols>
  <sheetData>
    <row r="1" spans="1:3" ht="30" customHeight="1" x14ac:dyDescent="0.2">
      <c r="A1" s="106" t="s">
        <v>16</v>
      </c>
      <c r="B1" s="106"/>
      <c r="C1" s="106"/>
    </row>
    <row r="2" spans="1:3" s="6" customFormat="1" ht="23.1" customHeight="1" x14ac:dyDescent="0.2">
      <c r="A2" s="107"/>
      <c r="B2" s="107"/>
      <c r="C2" s="13" t="s">
        <v>17</v>
      </c>
    </row>
    <row r="3" spans="1:3" s="6" customFormat="1" ht="30" customHeight="1" x14ac:dyDescent="0.2">
      <c r="A3" s="108" t="s">
        <v>32</v>
      </c>
      <c r="B3" s="108"/>
      <c r="C3" s="14">
        <v>3</v>
      </c>
    </row>
    <row r="4" spans="1:3" s="6" customFormat="1" ht="30" customHeight="1" x14ac:dyDescent="0.2">
      <c r="A4" s="108" t="s">
        <v>287</v>
      </c>
      <c r="B4" s="108"/>
      <c r="C4" s="14">
        <v>3</v>
      </c>
    </row>
    <row r="5" spans="1:3" s="6" customFormat="1" ht="12" customHeight="1" x14ac:dyDescent="0.2">
      <c r="C5" s="13"/>
    </row>
    <row r="6" spans="1:3" s="8" customFormat="1" ht="12" customHeight="1" x14ac:dyDescent="0.2">
      <c r="A6" s="8" t="s">
        <v>22</v>
      </c>
      <c r="B6" s="31" t="s">
        <v>278</v>
      </c>
      <c r="C6" s="15"/>
    </row>
    <row r="7" spans="1:3" s="6" customFormat="1" ht="12" customHeight="1" x14ac:dyDescent="0.2">
      <c r="B7" s="29"/>
      <c r="C7" s="13"/>
    </row>
    <row r="8" spans="1:3" s="6" customFormat="1" ht="12" customHeight="1" x14ac:dyDescent="0.2">
      <c r="A8" s="7" t="s">
        <v>24</v>
      </c>
      <c r="B8" s="10" t="s">
        <v>270</v>
      </c>
      <c r="C8" s="13">
        <v>4</v>
      </c>
    </row>
    <row r="9" spans="1:3" s="6" customFormat="1" ht="12" customHeight="1" x14ac:dyDescent="0.2">
      <c r="B9" s="29"/>
      <c r="C9" s="13"/>
    </row>
    <row r="10" spans="1:3" s="6" customFormat="1" ht="12" customHeight="1" x14ac:dyDescent="0.2">
      <c r="A10" s="7" t="s">
        <v>25</v>
      </c>
      <c r="B10" s="10" t="s">
        <v>264</v>
      </c>
      <c r="C10" s="13">
        <v>5</v>
      </c>
    </row>
    <row r="11" spans="1:3" s="6" customFormat="1" ht="12" customHeight="1" x14ac:dyDescent="0.2">
      <c r="B11" s="29"/>
      <c r="C11" s="13"/>
    </row>
    <row r="12" spans="1:3" s="6" customFormat="1" ht="12" customHeight="1" x14ac:dyDescent="0.2">
      <c r="A12" s="7" t="s">
        <v>33</v>
      </c>
      <c r="B12" s="10" t="s">
        <v>265</v>
      </c>
      <c r="C12" s="13">
        <v>8</v>
      </c>
    </row>
    <row r="13" spans="1:3" s="6" customFormat="1" ht="12" customHeight="1" x14ac:dyDescent="0.2">
      <c r="B13" s="29"/>
      <c r="C13" s="13"/>
    </row>
    <row r="14" spans="1:3" s="6" customFormat="1" ht="12" customHeight="1" x14ac:dyDescent="0.2">
      <c r="A14" s="7" t="s">
        <v>34</v>
      </c>
      <c r="B14" s="10" t="s">
        <v>266</v>
      </c>
      <c r="C14" s="13">
        <v>11</v>
      </c>
    </row>
    <row r="15" spans="1:3" s="6" customFormat="1" ht="12" customHeight="1" x14ac:dyDescent="0.2">
      <c r="A15" s="7"/>
      <c r="B15" s="10"/>
      <c r="C15" s="13"/>
    </row>
    <row r="16" spans="1:3" s="6" customFormat="1" ht="12" customHeight="1" x14ac:dyDescent="0.2">
      <c r="A16" s="7" t="s">
        <v>35</v>
      </c>
      <c r="B16" s="10" t="s">
        <v>267</v>
      </c>
      <c r="C16" s="13">
        <v>15</v>
      </c>
    </row>
    <row r="17" spans="1:3" s="6" customFormat="1" ht="12" customHeight="1" x14ac:dyDescent="0.2">
      <c r="A17" s="7"/>
      <c r="B17" s="10"/>
      <c r="C17" s="13"/>
    </row>
    <row r="18" spans="1:3" s="6" customFormat="1" ht="12" customHeight="1" x14ac:dyDescent="0.2">
      <c r="A18" s="7" t="s">
        <v>36</v>
      </c>
      <c r="B18" s="10" t="s">
        <v>268</v>
      </c>
      <c r="C18" s="13">
        <v>16</v>
      </c>
    </row>
    <row r="19" spans="1:3" s="6" customFormat="1" ht="12" customHeight="1" x14ac:dyDescent="0.2">
      <c r="B19" s="29"/>
      <c r="C19" s="13"/>
    </row>
    <row r="20" spans="1:3" s="6" customFormat="1" ht="12" customHeight="1" x14ac:dyDescent="0.2">
      <c r="A20" s="7" t="s">
        <v>37</v>
      </c>
      <c r="B20" s="10" t="s">
        <v>269</v>
      </c>
      <c r="C20" s="13">
        <v>19</v>
      </c>
    </row>
    <row r="21" spans="1:3" s="6" customFormat="1" ht="12" customHeight="1" x14ac:dyDescent="0.2">
      <c r="B21" s="29"/>
      <c r="C21" s="13"/>
    </row>
    <row r="22" spans="1:3" s="8" customFormat="1" ht="12" customHeight="1" x14ac:dyDescent="0.2">
      <c r="A22" s="8" t="s">
        <v>23</v>
      </c>
      <c r="B22" s="31" t="s">
        <v>251</v>
      </c>
      <c r="C22" s="15"/>
    </row>
    <row r="23" spans="1:3" s="6" customFormat="1" ht="12" customHeight="1" x14ac:dyDescent="0.2">
      <c r="B23" s="29"/>
      <c r="C23" s="13"/>
    </row>
    <row r="24" spans="1:3" s="6" customFormat="1" ht="24" customHeight="1" x14ac:dyDescent="0.2">
      <c r="A24" s="7" t="s">
        <v>26</v>
      </c>
      <c r="B24" s="9" t="s">
        <v>279</v>
      </c>
      <c r="C24" s="13">
        <v>20</v>
      </c>
    </row>
    <row r="25" spans="1:3" s="6" customFormat="1" ht="11.45" customHeight="1" x14ac:dyDescent="0.2">
      <c r="A25" s="7"/>
      <c r="B25" s="9"/>
      <c r="C25" s="13"/>
    </row>
    <row r="26" spans="1:3" s="6" customFormat="1" ht="12" customHeight="1" x14ac:dyDescent="0.2">
      <c r="A26" s="11" t="s">
        <v>163</v>
      </c>
      <c r="B26" s="30" t="s">
        <v>280</v>
      </c>
      <c r="C26" s="13">
        <v>22</v>
      </c>
    </row>
    <row r="27" spans="1:3" s="6" customFormat="1" ht="24" customHeight="1" x14ac:dyDescent="0.2">
      <c r="A27" s="11"/>
      <c r="B27" s="30" t="s">
        <v>281</v>
      </c>
      <c r="C27" s="13">
        <v>22</v>
      </c>
    </row>
    <row r="28" spans="1:3" s="6" customFormat="1" ht="12" customHeight="1" x14ac:dyDescent="0.2">
      <c r="A28" s="11"/>
      <c r="B28" s="12" t="s">
        <v>282</v>
      </c>
      <c r="C28" s="13">
        <v>22</v>
      </c>
    </row>
    <row r="29" spans="1:3" s="6" customFormat="1" ht="12" customHeight="1" x14ac:dyDescent="0.2">
      <c r="C29" s="14"/>
    </row>
    <row r="30" spans="1:3" s="6" customFormat="1" ht="12.75" customHeight="1" x14ac:dyDescent="0.2">
      <c r="C30" s="3"/>
    </row>
    <row r="31" spans="1:3" s="6" customFormat="1" ht="12.75" customHeight="1" x14ac:dyDescent="0.2">
      <c r="C31" s="3"/>
    </row>
    <row r="32" spans="1:3" s="6" customFormat="1" ht="12.75" customHeight="1" x14ac:dyDescent="0.2">
      <c r="C32" s="3"/>
    </row>
    <row r="33" spans="3:3" s="6" customFormat="1" ht="12.75" customHeight="1" x14ac:dyDescent="0.2">
      <c r="C33" s="3"/>
    </row>
    <row r="34" spans="3:3" s="6" customFormat="1" ht="12.75" customHeight="1" x14ac:dyDescent="0.2">
      <c r="C34" s="3"/>
    </row>
    <row r="35" spans="3:3" s="6" customFormat="1" ht="12.75" customHeight="1" x14ac:dyDescent="0.2">
      <c r="C35" s="3"/>
    </row>
    <row r="36" spans="3:3" s="6" customFormat="1" ht="12.75" customHeight="1" x14ac:dyDescent="0.2">
      <c r="C36" s="3"/>
    </row>
    <row r="37" spans="3:3" s="6" customFormat="1" ht="12.75" customHeight="1" x14ac:dyDescent="0.2">
      <c r="C37" s="3"/>
    </row>
    <row r="38" spans="3:3" s="6" customFormat="1" ht="12.75" customHeight="1" x14ac:dyDescent="0.2">
      <c r="C38" s="3"/>
    </row>
    <row r="39" spans="3:3" s="6" customFormat="1" ht="12.75" customHeight="1" x14ac:dyDescent="0.2">
      <c r="C39" s="3"/>
    </row>
    <row r="40" spans="3:3" s="6" customFormat="1" ht="12.75" customHeight="1" x14ac:dyDescent="0.2">
      <c r="C40" s="3"/>
    </row>
    <row r="41" spans="3:3" s="6" customFormat="1" ht="12.75" customHeight="1" x14ac:dyDescent="0.2">
      <c r="C41" s="3"/>
    </row>
    <row r="42" spans="3:3" s="6" customFormat="1" ht="12.75" customHeight="1" x14ac:dyDescent="0.2">
      <c r="C42" s="3"/>
    </row>
    <row r="43" spans="3:3" s="6" customFormat="1" ht="12.75" customHeight="1" x14ac:dyDescent="0.2">
      <c r="C43" s="3"/>
    </row>
    <row r="44" spans="3:3" s="6" customFormat="1" ht="12.75" customHeight="1" x14ac:dyDescent="0.2">
      <c r="C44" s="3"/>
    </row>
    <row r="45" spans="3:3" s="6" customFormat="1" ht="12.75" customHeight="1" x14ac:dyDescent="0.2">
      <c r="C45" s="3"/>
    </row>
    <row r="46" spans="3:3" s="6" customFormat="1" ht="12.75" customHeight="1" x14ac:dyDescent="0.2">
      <c r="C46" s="3"/>
    </row>
    <row r="47" spans="3:3" s="6" customFormat="1" ht="12.75" customHeight="1" x14ac:dyDescent="0.2">
      <c r="C47" s="3"/>
    </row>
    <row r="48" spans="3:3" s="6" customFormat="1" ht="12.75" customHeight="1" x14ac:dyDescent="0.2">
      <c r="C48" s="3"/>
    </row>
    <row r="49" spans="3:3" s="6" customFormat="1" ht="12.75" customHeight="1" x14ac:dyDescent="0.2">
      <c r="C49" s="3"/>
    </row>
    <row r="50" spans="3:3" s="6" customFormat="1" ht="12.75" customHeight="1" x14ac:dyDescent="0.2">
      <c r="C50" s="3"/>
    </row>
    <row r="51" spans="3:3" s="6" customFormat="1" ht="12.75" customHeight="1" x14ac:dyDescent="0.2">
      <c r="C51" s="3"/>
    </row>
    <row r="52" spans="3:3" s="6" customFormat="1" ht="12.75" customHeight="1" x14ac:dyDescent="0.2">
      <c r="C52" s="3"/>
    </row>
    <row r="53" spans="3:3" s="6" customFormat="1" ht="12.75" customHeight="1" x14ac:dyDescent="0.2">
      <c r="C53" s="3"/>
    </row>
    <row r="54" spans="3:3" s="6" customFormat="1" ht="12.75" customHeight="1" x14ac:dyDescent="0.2">
      <c r="C54" s="3"/>
    </row>
    <row r="55" spans="3:3" s="6" customFormat="1" ht="12.75" customHeight="1" x14ac:dyDescent="0.2">
      <c r="C55" s="3"/>
    </row>
    <row r="56" spans="3:3" s="6" customFormat="1" ht="12.75" customHeight="1" x14ac:dyDescent="0.2">
      <c r="C56" s="3"/>
    </row>
    <row r="57" spans="3:3" s="6" customFormat="1" ht="12.75" customHeight="1" x14ac:dyDescent="0.2">
      <c r="C57" s="3"/>
    </row>
    <row r="58" spans="3:3" s="6" customFormat="1" ht="12.75" customHeight="1" x14ac:dyDescent="0.2">
      <c r="C58" s="3"/>
    </row>
    <row r="59" spans="3:3" s="6" customFormat="1" ht="12.75" customHeight="1" x14ac:dyDescent="0.2">
      <c r="C59" s="3"/>
    </row>
    <row r="60" spans="3:3" s="6" customFormat="1" ht="12.75" customHeight="1" x14ac:dyDescent="0.2">
      <c r="C60" s="3"/>
    </row>
    <row r="61" spans="3:3" s="6" customFormat="1" ht="12.75" customHeight="1" x14ac:dyDescent="0.2">
      <c r="C61" s="3"/>
    </row>
    <row r="62" spans="3:3" s="6" customFormat="1" ht="12.75" customHeight="1" x14ac:dyDescent="0.2">
      <c r="C62" s="3"/>
    </row>
    <row r="63" spans="3:3" s="6" customFormat="1" ht="12.75" customHeight="1" x14ac:dyDescent="0.2">
      <c r="C63" s="3"/>
    </row>
    <row r="64" spans="3:3" s="6" customFormat="1" ht="12.75" customHeight="1" x14ac:dyDescent="0.2">
      <c r="C64" s="3"/>
    </row>
    <row r="65" spans="3:3" s="6" customFormat="1" ht="12.75" customHeight="1" x14ac:dyDescent="0.2">
      <c r="C65" s="3"/>
    </row>
    <row r="66" spans="3:3" s="6" customFormat="1" ht="12.75" customHeight="1" x14ac:dyDescent="0.2">
      <c r="C66" s="3"/>
    </row>
    <row r="67" spans="3:3" s="6" customFormat="1" ht="12.75" customHeight="1" x14ac:dyDescent="0.2">
      <c r="C67" s="3"/>
    </row>
    <row r="68" spans="3:3" s="6" customFormat="1" ht="12.75" customHeight="1" x14ac:dyDescent="0.2">
      <c r="C68" s="3"/>
    </row>
    <row r="69" spans="3:3" s="6" customFormat="1" ht="12.75" customHeight="1" x14ac:dyDescent="0.2">
      <c r="C69" s="3"/>
    </row>
    <row r="70" spans="3:3" s="6" customFormat="1" ht="12.75" customHeight="1" x14ac:dyDescent="0.2">
      <c r="C70" s="3"/>
    </row>
    <row r="71" spans="3:3" s="6" customFormat="1" ht="12.75" customHeight="1" x14ac:dyDescent="0.2">
      <c r="C71" s="3"/>
    </row>
    <row r="72" spans="3:3" s="6" customFormat="1" ht="12.75" customHeight="1" x14ac:dyDescent="0.2">
      <c r="C72" s="3"/>
    </row>
    <row r="73" spans="3:3" s="6" customFormat="1" ht="12.75" customHeight="1" x14ac:dyDescent="0.2">
      <c r="C73" s="3"/>
    </row>
    <row r="74" spans="3:3" s="6" customFormat="1" ht="12.75" customHeight="1" x14ac:dyDescent="0.2">
      <c r="C74" s="3"/>
    </row>
    <row r="75" spans="3:3" s="6" customFormat="1" ht="12.75" customHeight="1" x14ac:dyDescent="0.2">
      <c r="C75" s="3"/>
    </row>
    <row r="76" spans="3:3" s="6" customFormat="1" ht="12.75" customHeight="1" x14ac:dyDescent="0.2">
      <c r="C76" s="3"/>
    </row>
    <row r="77" spans="3:3" s="6" customFormat="1" ht="12.75" customHeight="1" x14ac:dyDescent="0.2">
      <c r="C77" s="3"/>
    </row>
    <row r="78" spans="3:3" s="6" customFormat="1" ht="12.75" customHeight="1" x14ac:dyDescent="0.2">
      <c r="C78" s="3"/>
    </row>
    <row r="79" spans="3:3" s="6" customFormat="1" ht="12.75" customHeight="1" x14ac:dyDescent="0.2">
      <c r="C79" s="3"/>
    </row>
    <row r="80" spans="3:3" s="6" customFormat="1" ht="12.75" customHeight="1" x14ac:dyDescent="0.2">
      <c r="C80" s="3"/>
    </row>
    <row r="81" spans="3:3" s="6" customFormat="1" ht="12.75" customHeight="1" x14ac:dyDescent="0.2">
      <c r="C81" s="3"/>
    </row>
    <row r="82" spans="3:3" s="6" customFormat="1" ht="12.75" customHeight="1" x14ac:dyDescent="0.2">
      <c r="C82" s="3"/>
    </row>
    <row r="83" spans="3:3" s="6" customFormat="1" ht="12.75" customHeight="1" x14ac:dyDescent="0.2">
      <c r="C83" s="3"/>
    </row>
    <row r="84" spans="3:3" s="6" customFormat="1" ht="12.75" customHeight="1" x14ac:dyDescent="0.2">
      <c r="C84" s="3"/>
    </row>
    <row r="85" spans="3:3" s="6" customFormat="1" ht="12.75" customHeight="1" x14ac:dyDescent="0.2">
      <c r="C85" s="3"/>
    </row>
    <row r="86" spans="3:3" s="6" customFormat="1" ht="12.75" customHeight="1" x14ac:dyDescent="0.2">
      <c r="C86" s="3"/>
    </row>
    <row r="87" spans="3:3" s="6" customFormat="1" ht="12.75" customHeight="1" x14ac:dyDescent="0.2">
      <c r="C87" s="3"/>
    </row>
    <row r="88" spans="3:3" s="6" customFormat="1" ht="12.75" customHeight="1" x14ac:dyDescent="0.2">
      <c r="C88" s="3"/>
    </row>
    <row r="89" spans="3:3" s="6" customFormat="1" ht="12.75" customHeight="1" x14ac:dyDescent="0.2">
      <c r="C89" s="3"/>
    </row>
    <row r="90" spans="3:3" s="6" customFormat="1" ht="12.75" customHeight="1" x14ac:dyDescent="0.2">
      <c r="C90" s="3"/>
    </row>
    <row r="91" spans="3:3" s="6" customFormat="1" ht="12.75" customHeight="1" x14ac:dyDescent="0.2">
      <c r="C91" s="3"/>
    </row>
    <row r="92" spans="3:3" s="6" customFormat="1" ht="12.75" customHeight="1" x14ac:dyDescent="0.2">
      <c r="C92" s="3"/>
    </row>
    <row r="93" spans="3:3" s="6" customFormat="1" ht="12.75" customHeight="1" x14ac:dyDescent="0.2">
      <c r="C93" s="3"/>
    </row>
    <row r="94" spans="3:3" s="6" customFormat="1" ht="12.75" customHeight="1" x14ac:dyDescent="0.2">
      <c r="C94" s="3"/>
    </row>
    <row r="95" spans="3:3" s="6" customFormat="1" ht="12.75" customHeight="1" x14ac:dyDescent="0.2">
      <c r="C95" s="3"/>
    </row>
    <row r="96" spans="3:3" s="6" customFormat="1" ht="12.75" customHeight="1" x14ac:dyDescent="0.2">
      <c r="C96" s="3"/>
    </row>
    <row r="97" spans="3:3" s="6" customFormat="1" ht="12.75" customHeight="1" x14ac:dyDescent="0.2">
      <c r="C97" s="3"/>
    </row>
    <row r="98" spans="3:3" s="6" customFormat="1" ht="12.75" customHeight="1" x14ac:dyDescent="0.2">
      <c r="C98" s="3"/>
    </row>
    <row r="99" spans="3:3" s="6" customFormat="1" ht="12.75" customHeight="1" x14ac:dyDescent="0.2">
      <c r="C99" s="3"/>
    </row>
    <row r="100" spans="3:3" s="6" customFormat="1" ht="12.75" customHeight="1" x14ac:dyDescent="0.2">
      <c r="C100" s="3"/>
    </row>
    <row r="101" spans="3:3" s="6" customFormat="1" ht="12.75" customHeight="1" x14ac:dyDescent="0.2">
      <c r="C101" s="3"/>
    </row>
    <row r="102" spans="3:3" s="6" customFormat="1" ht="12.75" customHeight="1" x14ac:dyDescent="0.2">
      <c r="C102" s="3"/>
    </row>
    <row r="103" spans="3:3" s="6" customFormat="1" ht="12.75" customHeight="1" x14ac:dyDescent="0.2">
      <c r="C103" s="3"/>
    </row>
    <row r="104" spans="3:3" s="6" customFormat="1" ht="12.75" customHeight="1" x14ac:dyDescent="0.2">
      <c r="C104" s="3"/>
    </row>
    <row r="105" spans="3:3" s="6" customFormat="1" ht="12.75" customHeight="1" x14ac:dyDescent="0.2">
      <c r="C105" s="3"/>
    </row>
    <row r="106" spans="3:3" s="6" customFormat="1" ht="12.75" customHeight="1" x14ac:dyDescent="0.2">
      <c r="C106" s="3"/>
    </row>
    <row r="107" spans="3:3" s="6" customFormat="1" ht="12.75" customHeight="1" x14ac:dyDescent="0.2">
      <c r="C107" s="3"/>
    </row>
    <row r="108" spans="3:3" s="6" customFormat="1" ht="12.75" customHeight="1" x14ac:dyDescent="0.2">
      <c r="C108" s="3"/>
    </row>
    <row r="109" spans="3:3" s="6" customFormat="1" ht="12.75" customHeight="1" x14ac:dyDescent="0.2">
      <c r="C109" s="3"/>
    </row>
    <row r="110" spans="3:3" s="6" customFormat="1" ht="12.75" customHeight="1" x14ac:dyDescent="0.2">
      <c r="C110" s="3"/>
    </row>
    <row r="111" spans="3:3" s="6" customFormat="1" ht="12.75" customHeight="1" x14ac:dyDescent="0.2">
      <c r="C111" s="3"/>
    </row>
    <row r="112" spans="3:3" s="6" customFormat="1" ht="12.75" customHeight="1" x14ac:dyDescent="0.2">
      <c r="C112" s="3"/>
    </row>
    <row r="113" spans="3:3" s="6" customFormat="1" ht="12.75" customHeight="1" x14ac:dyDescent="0.2">
      <c r="C113" s="3"/>
    </row>
    <row r="114" spans="3:3" s="6" customFormat="1" ht="12.75" customHeight="1" x14ac:dyDescent="0.2">
      <c r="C114" s="3"/>
    </row>
    <row r="115" spans="3:3" s="6" customFormat="1" ht="12.75" customHeight="1" x14ac:dyDescent="0.2">
      <c r="C115" s="3"/>
    </row>
    <row r="116" spans="3:3" s="6" customFormat="1" ht="12.75" customHeight="1" x14ac:dyDescent="0.2">
      <c r="C116" s="3"/>
    </row>
    <row r="117" spans="3:3" s="6" customFormat="1" ht="12.75" customHeight="1" x14ac:dyDescent="0.2">
      <c r="C117" s="3"/>
    </row>
    <row r="118" spans="3:3" s="6" customFormat="1" ht="12.75" customHeight="1" x14ac:dyDescent="0.2">
      <c r="C118" s="3"/>
    </row>
    <row r="119" spans="3:3" s="6" customFormat="1" ht="12.75" customHeight="1" x14ac:dyDescent="0.2">
      <c r="C119" s="3"/>
    </row>
    <row r="120" spans="3:3" s="6" customFormat="1" ht="12.75" customHeight="1" x14ac:dyDescent="0.2">
      <c r="C120" s="3"/>
    </row>
    <row r="121" spans="3:3" s="6" customFormat="1" ht="12.75" customHeight="1" x14ac:dyDescent="0.2">
      <c r="C121" s="3"/>
    </row>
    <row r="122" spans="3:3" s="6" customFormat="1" ht="12.75" customHeight="1" x14ac:dyDescent="0.2">
      <c r="C122" s="3"/>
    </row>
    <row r="123" spans="3:3" s="6" customFormat="1" ht="12.75" customHeight="1" x14ac:dyDescent="0.2">
      <c r="C123" s="3"/>
    </row>
    <row r="124" spans="3:3" s="6" customFormat="1" ht="12.75" customHeight="1" x14ac:dyDescent="0.2">
      <c r="C124" s="3"/>
    </row>
    <row r="125" spans="3:3" s="6" customFormat="1" ht="12.75" customHeight="1" x14ac:dyDescent="0.2">
      <c r="C125" s="3"/>
    </row>
    <row r="126" spans="3:3" s="6" customFormat="1" ht="12.75" customHeight="1" x14ac:dyDescent="0.2">
      <c r="C126" s="3"/>
    </row>
    <row r="127" spans="3:3" s="6" customFormat="1" ht="12.75" customHeight="1" x14ac:dyDescent="0.2">
      <c r="C127" s="3"/>
    </row>
    <row r="128" spans="3:3" s="6" customFormat="1" ht="12.75" customHeight="1" x14ac:dyDescent="0.2">
      <c r="C128" s="3"/>
    </row>
    <row r="129" spans="3:3" s="6" customFormat="1" ht="12.75" customHeight="1" x14ac:dyDescent="0.2">
      <c r="C129" s="3"/>
    </row>
    <row r="130" spans="3:3" s="6" customFormat="1" ht="12.75" customHeight="1" x14ac:dyDescent="0.2">
      <c r="C130" s="3"/>
    </row>
    <row r="131" spans="3:3" s="6" customFormat="1" ht="12.75" customHeight="1" x14ac:dyDescent="0.2">
      <c r="C131" s="3"/>
    </row>
    <row r="132" spans="3:3" s="6" customFormat="1" ht="12.75" customHeight="1" x14ac:dyDescent="0.2">
      <c r="C132" s="3"/>
    </row>
    <row r="133" spans="3:3" s="6" customFormat="1" ht="12.75" customHeight="1" x14ac:dyDescent="0.2">
      <c r="C133" s="3"/>
    </row>
    <row r="134" spans="3:3" s="6" customFormat="1" ht="12.75" customHeight="1" x14ac:dyDescent="0.2">
      <c r="C134" s="3"/>
    </row>
    <row r="135" spans="3:3" s="6" customFormat="1" ht="12.75" customHeight="1" x14ac:dyDescent="0.2">
      <c r="C135" s="3"/>
    </row>
    <row r="136" spans="3:3" s="6" customFormat="1" ht="12.75" customHeight="1" x14ac:dyDescent="0.2">
      <c r="C136" s="3"/>
    </row>
    <row r="137" spans="3:3" s="6" customFormat="1" ht="12.75" customHeight="1" x14ac:dyDescent="0.2">
      <c r="C137" s="3"/>
    </row>
    <row r="138" spans="3:3" s="6" customFormat="1" ht="12.75" customHeight="1" x14ac:dyDescent="0.2">
      <c r="C138" s="3"/>
    </row>
  </sheetData>
  <mergeCells count="4">
    <mergeCell ref="A1:C1"/>
    <mergeCell ref="A2:B2"/>
    <mergeCell ref="A3:B3"/>
    <mergeCell ref="A4:B4"/>
  </mergeCells>
  <pageMargins left="0.59055118110236227" right="0.59055118110236227" top="0.59055118110236227" bottom="0.59055118110236227" header="0.39370078740157483" footer="0.39370078740157483"/>
  <pageSetup paperSize="9" orientation="portrait" r:id="rId1"/>
  <headerFooter differentOddEven="1" scaleWithDoc="0">
    <oddFooter>&amp;L&amp;7StatA MV, Statistischer Bericht K313 2019 01&amp;R&amp;7&amp;P</oddFooter>
    <evenFooter>&amp;L&amp;7&amp;P&amp;R&amp;7StatA MV, Statistischer Bericht K313 2019 01</evenFooter>
    <firstFooter>&amp;R&amp;7StatA MV, Stat. Bericht F213 2013 01</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0"/>
  <sheetViews>
    <sheetView zoomScale="140" zoomScaleNormal="140" workbookViewId="0"/>
  </sheetViews>
  <sheetFormatPr baseColWidth="10" defaultRowHeight="12.75" x14ac:dyDescent="0.2"/>
  <cols>
    <col min="1" max="1" width="96.28515625" customWidth="1"/>
  </cols>
  <sheetData>
    <row r="1" spans="1:2" ht="30" customHeight="1" x14ac:dyDescent="0.2">
      <c r="A1" s="4" t="s">
        <v>32</v>
      </c>
    </row>
    <row r="2" spans="1:2" x14ac:dyDescent="0.2">
      <c r="A2" s="1"/>
    </row>
    <row r="6" spans="1:2" x14ac:dyDescent="0.2">
      <c r="B6" s="29"/>
    </row>
    <row r="30" spans="1:1" ht="19.149999999999999" customHeight="1" x14ac:dyDescent="0.2"/>
    <row r="31" spans="1:1" ht="21" customHeight="1" x14ac:dyDescent="0.2">
      <c r="A31" s="33" t="s">
        <v>287</v>
      </c>
    </row>
    <row r="34" spans="1:1" ht="9" customHeight="1" x14ac:dyDescent="0.2"/>
    <row r="35" spans="1:1" ht="30" customHeight="1" x14ac:dyDescent="0.2"/>
    <row r="36" spans="1:1" ht="12" customHeight="1" x14ac:dyDescent="0.2">
      <c r="A36" s="32"/>
    </row>
    <row r="37" spans="1:1" ht="12" customHeight="1" x14ac:dyDescent="0.2">
      <c r="A37" s="32"/>
    </row>
    <row r="38" spans="1:1" ht="12" customHeight="1" x14ac:dyDescent="0.2">
      <c r="A38" s="32"/>
    </row>
    <row r="39" spans="1:1" ht="12" customHeight="1" x14ac:dyDescent="0.2"/>
    <row r="40" spans="1:1" ht="12" customHeight="1" x14ac:dyDescent="0.2"/>
  </sheetData>
  <pageMargins left="0.59055118110236227" right="0.59055118110236227" top="0.59055118110236227" bottom="0.59055118110236227" header="0.39370078740157483" footer="0.39370078740157483"/>
  <pageSetup paperSize="9" orientation="portrait" r:id="rId1"/>
  <headerFooter differentOddEven="1" scaleWithDoc="0">
    <oddFooter>&amp;L&amp;7StatA MV, Statistischer Bericht K313 2019 01&amp;R&amp;7&amp;P</oddFooter>
    <evenFooter>&amp;L&amp;7&amp;P&amp;R&amp;7StatA MV, Statistischer Bericht K313 2019 01</evenFooter>
    <firstFooter>&amp;R&amp;7StatA MV, Stat. Bericht F213 2013 01</first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5"/>
  <sheetViews>
    <sheetView zoomScale="140" zoomScaleNormal="140" workbookViewId="0">
      <pane xSplit="3" ySplit="7" topLeftCell="D8" activePane="bottomRight" state="frozen"/>
      <selection activeCell="A23" sqref="A23:D23"/>
      <selection pane="topRight" activeCell="A23" sqref="A23:D23"/>
      <selection pane="bottomLeft" activeCell="A23" sqref="A23:D23"/>
      <selection pane="bottomRight" activeCell="D8" sqref="D8"/>
    </sheetView>
  </sheetViews>
  <sheetFormatPr baseColWidth="10" defaultRowHeight="11.1" customHeight="1" x14ac:dyDescent="0.2"/>
  <cols>
    <col min="1" max="1" width="3.7109375" style="35" customWidth="1"/>
    <col min="2" max="2" width="10.7109375" style="35" customWidth="1"/>
    <col min="3" max="3" width="22.7109375" style="35" customWidth="1"/>
    <col min="4" max="4" width="8.7109375" style="35" customWidth="1"/>
    <col min="5" max="10" width="7.7109375" style="35" customWidth="1"/>
    <col min="11" max="16384" width="11.42578125" style="35"/>
  </cols>
  <sheetData>
    <row r="1" spans="1:10" s="34" customFormat="1" ht="30" customHeight="1" x14ac:dyDescent="0.2">
      <c r="A1" s="109" t="s">
        <v>22</v>
      </c>
      <c r="B1" s="110"/>
      <c r="C1" s="110"/>
      <c r="D1" s="111" t="s">
        <v>283</v>
      </c>
      <c r="E1" s="112"/>
      <c r="F1" s="112"/>
      <c r="G1" s="112"/>
      <c r="H1" s="112"/>
      <c r="I1" s="112"/>
      <c r="J1" s="113"/>
    </row>
    <row r="2" spans="1:10" ht="38.1" customHeight="1" x14ac:dyDescent="0.2">
      <c r="A2" s="118" t="s">
        <v>27</v>
      </c>
      <c r="B2" s="119"/>
      <c r="C2" s="119"/>
      <c r="D2" s="116" t="s">
        <v>271</v>
      </c>
      <c r="E2" s="116"/>
      <c r="F2" s="116"/>
      <c r="G2" s="116"/>
      <c r="H2" s="116"/>
      <c r="I2" s="116"/>
      <c r="J2" s="117"/>
    </row>
    <row r="3" spans="1:10" ht="11.45" customHeight="1" x14ac:dyDescent="0.2">
      <c r="A3" s="120" t="s">
        <v>21</v>
      </c>
      <c r="B3" s="114" t="s">
        <v>76</v>
      </c>
      <c r="C3" s="114" t="s">
        <v>38</v>
      </c>
      <c r="D3" s="114" t="s">
        <v>18</v>
      </c>
      <c r="E3" s="114" t="s">
        <v>39</v>
      </c>
      <c r="F3" s="114"/>
      <c r="G3" s="114"/>
      <c r="H3" s="114"/>
      <c r="I3" s="114"/>
      <c r="J3" s="115"/>
    </row>
    <row r="4" spans="1:10" ht="11.45" customHeight="1" x14ac:dyDescent="0.2">
      <c r="A4" s="120"/>
      <c r="B4" s="114"/>
      <c r="C4" s="114"/>
      <c r="D4" s="114"/>
      <c r="E4" s="114"/>
      <c r="F4" s="114"/>
      <c r="G4" s="114"/>
      <c r="H4" s="114"/>
      <c r="I4" s="114"/>
      <c r="J4" s="115"/>
    </row>
    <row r="5" spans="1:10" ht="11.45" customHeight="1" x14ac:dyDescent="0.2">
      <c r="A5" s="120"/>
      <c r="B5" s="114"/>
      <c r="C5" s="114"/>
      <c r="D5" s="114"/>
      <c r="E5" s="114">
        <v>50</v>
      </c>
      <c r="F5" s="114">
        <v>60</v>
      </c>
      <c r="G5" s="114">
        <v>70</v>
      </c>
      <c r="H5" s="114">
        <v>80</v>
      </c>
      <c r="I5" s="114">
        <v>90</v>
      </c>
      <c r="J5" s="115">
        <v>100</v>
      </c>
    </row>
    <row r="6" spans="1:10" ht="11.45" customHeight="1" x14ac:dyDescent="0.2">
      <c r="A6" s="120"/>
      <c r="B6" s="114"/>
      <c r="C6" s="114"/>
      <c r="D6" s="114"/>
      <c r="E6" s="114"/>
      <c r="F6" s="114"/>
      <c r="G6" s="114"/>
      <c r="H6" s="114"/>
      <c r="I6" s="114"/>
      <c r="J6" s="115"/>
    </row>
    <row r="7" spans="1:10" ht="11.45" customHeight="1" x14ac:dyDescent="0.2">
      <c r="A7" s="36">
        <v>1</v>
      </c>
      <c r="B7" s="37">
        <v>2</v>
      </c>
      <c r="C7" s="37">
        <v>2</v>
      </c>
      <c r="D7" s="37">
        <v>3</v>
      </c>
      <c r="E7" s="37">
        <v>4</v>
      </c>
      <c r="F7" s="37">
        <v>5</v>
      </c>
      <c r="G7" s="37">
        <v>6</v>
      </c>
      <c r="H7" s="37">
        <v>7</v>
      </c>
      <c r="I7" s="37">
        <v>8</v>
      </c>
      <c r="J7" s="38">
        <v>9</v>
      </c>
    </row>
    <row r="8" spans="1:10" ht="11.45" customHeight="1" x14ac:dyDescent="0.2">
      <c r="A8" s="39"/>
      <c r="B8" s="40"/>
      <c r="C8" s="40"/>
      <c r="D8" s="41"/>
      <c r="E8" s="41"/>
      <c r="F8" s="41"/>
      <c r="G8" s="41"/>
      <c r="H8" s="41"/>
      <c r="I8" s="41"/>
      <c r="J8" s="41"/>
    </row>
    <row r="9" spans="1:10" ht="11.45" customHeight="1" x14ac:dyDescent="0.2">
      <c r="A9" s="5">
        <f>IF(C9&lt;&gt;"",COUNTA($C$9:C9),"")</f>
        <v>1</v>
      </c>
      <c r="B9" s="42" t="s">
        <v>40</v>
      </c>
      <c r="C9" s="42" t="s">
        <v>47</v>
      </c>
      <c r="D9" s="41">
        <v>531</v>
      </c>
      <c r="E9" s="41">
        <v>118</v>
      </c>
      <c r="F9" s="41">
        <v>28</v>
      </c>
      <c r="G9" s="41">
        <v>72</v>
      </c>
      <c r="H9" s="41">
        <v>137</v>
      </c>
      <c r="I9" s="41">
        <v>7</v>
      </c>
      <c r="J9" s="41">
        <v>169</v>
      </c>
    </row>
    <row r="10" spans="1:10" ht="11.45" customHeight="1" x14ac:dyDescent="0.2">
      <c r="A10" s="5">
        <f>IF(C10&lt;&gt;"",COUNTA($C$9:C10),"")</f>
        <v>2</v>
      </c>
      <c r="B10" s="42"/>
      <c r="C10" s="42" t="s">
        <v>41</v>
      </c>
      <c r="D10" s="41">
        <v>137</v>
      </c>
      <c r="E10" s="41">
        <v>20</v>
      </c>
      <c r="F10" s="41">
        <v>16</v>
      </c>
      <c r="G10" s="41">
        <v>20</v>
      </c>
      <c r="H10" s="41">
        <v>16</v>
      </c>
      <c r="I10" s="41">
        <v>7</v>
      </c>
      <c r="J10" s="41">
        <v>58</v>
      </c>
    </row>
    <row r="11" spans="1:10" s="45" customFormat="1" ht="11.45" customHeight="1" x14ac:dyDescent="0.2">
      <c r="A11" s="5">
        <f>IF(C11&lt;&gt;"",COUNTA($C$9:C11),"")</f>
        <v>3</v>
      </c>
      <c r="B11" s="43"/>
      <c r="C11" s="43" t="s">
        <v>42</v>
      </c>
      <c r="D11" s="44">
        <v>668</v>
      </c>
      <c r="E11" s="44">
        <v>138</v>
      </c>
      <c r="F11" s="44">
        <v>44</v>
      </c>
      <c r="G11" s="44">
        <v>92</v>
      </c>
      <c r="H11" s="44">
        <v>153</v>
      </c>
      <c r="I11" s="44">
        <v>14</v>
      </c>
      <c r="J11" s="44">
        <v>227</v>
      </c>
    </row>
    <row r="12" spans="1:10" ht="11.45" customHeight="1" x14ac:dyDescent="0.2">
      <c r="A12" s="5" t="str">
        <f>IF(C12&lt;&gt;"",COUNTA($C$9:C12),"")</f>
        <v/>
      </c>
      <c r="B12" s="42"/>
      <c r="C12" s="42"/>
      <c r="D12" s="41"/>
      <c r="E12" s="41"/>
      <c r="F12" s="41"/>
      <c r="G12" s="41"/>
      <c r="H12" s="41"/>
      <c r="I12" s="41"/>
      <c r="J12" s="41"/>
    </row>
    <row r="13" spans="1:10" ht="11.45" customHeight="1" x14ac:dyDescent="0.2">
      <c r="A13" s="5">
        <f>IF(C13&lt;&gt;"",COUNTA($C$9:C13),"")</f>
        <v>4</v>
      </c>
      <c r="B13" s="42" t="s">
        <v>43</v>
      </c>
      <c r="C13" s="42" t="s">
        <v>47</v>
      </c>
      <c r="D13" s="41">
        <v>2315</v>
      </c>
      <c r="E13" s="41">
        <v>679</v>
      </c>
      <c r="F13" s="41">
        <v>164</v>
      </c>
      <c r="G13" s="41">
        <v>416</v>
      </c>
      <c r="H13" s="41">
        <v>608</v>
      </c>
      <c r="I13" s="41">
        <v>49</v>
      </c>
      <c r="J13" s="41">
        <v>399</v>
      </c>
    </row>
    <row r="14" spans="1:10" ht="11.45" customHeight="1" x14ac:dyDescent="0.2">
      <c r="A14" s="5">
        <f>IF(C14&lt;&gt;"",COUNTA($C$9:C14),"")</f>
        <v>5</v>
      </c>
      <c r="B14" s="42"/>
      <c r="C14" s="42" t="s">
        <v>41</v>
      </c>
      <c r="D14" s="41">
        <v>517</v>
      </c>
      <c r="E14" s="41">
        <v>90</v>
      </c>
      <c r="F14" s="41">
        <v>78</v>
      </c>
      <c r="G14" s="41">
        <v>75</v>
      </c>
      <c r="H14" s="41">
        <v>112</v>
      </c>
      <c r="I14" s="41">
        <v>40</v>
      </c>
      <c r="J14" s="41">
        <v>122</v>
      </c>
    </row>
    <row r="15" spans="1:10" s="45" customFormat="1" ht="11.45" customHeight="1" x14ac:dyDescent="0.2">
      <c r="A15" s="5">
        <f>IF(C15&lt;&gt;"",COUNTA($C$9:C15),"")</f>
        <v>6</v>
      </c>
      <c r="B15" s="43"/>
      <c r="C15" s="43" t="s">
        <v>42</v>
      </c>
      <c r="D15" s="44">
        <v>2832</v>
      </c>
      <c r="E15" s="44">
        <v>769</v>
      </c>
      <c r="F15" s="44">
        <v>242</v>
      </c>
      <c r="G15" s="44">
        <v>491</v>
      </c>
      <c r="H15" s="44">
        <v>720</v>
      </c>
      <c r="I15" s="44">
        <v>89</v>
      </c>
      <c r="J15" s="44">
        <v>521</v>
      </c>
    </row>
    <row r="16" spans="1:10" ht="11.45" customHeight="1" x14ac:dyDescent="0.2">
      <c r="A16" s="5" t="str">
        <f>IF(C16&lt;&gt;"",COUNTA($C$9:C16),"")</f>
        <v/>
      </c>
      <c r="B16" s="42"/>
      <c r="C16" s="42"/>
      <c r="D16" s="41"/>
      <c r="E16" s="41"/>
      <c r="F16" s="41"/>
      <c r="G16" s="41"/>
      <c r="H16" s="41"/>
      <c r="I16" s="41"/>
      <c r="J16" s="41"/>
    </row>
    <row r="17" spans="1:10" ht="11.45" customHeight="1" x14ac:dyDescent="0.2">
      <c r="A17" s="5">
        <f>IF(C17&lt;&gt;"",COUNTA($C$9:C17),"")</f>
        <v>7</v>
      </c>
      <c r="B17" s="42" t="s">
        <v>44</v>
      </c>
      <c r="C17" s="42" t="s">
        <v>47</v>
      </c>
      <c r="D17" s="41">
        <v>887</v>
      </c>
      <c r="E17" s="41">
        <v>339</v>
      </c>
      <c r="F17" s="41">
        <v>67</v>
      </c>
      <c r="G17" s="41">
        <v>102</v>
      </c>
      <c r="H17" s="41">
        <v>217</v>
      </c>
      <c r="I17" s="41">
        <v>13</v>
      </c>
      <c r="J17" s="41">
        <v>149</v>
      </c>
    </row>
    <row r="18" spans="1:10" ht="11.45" customHeight="1" x14ac:dyDescent="0.2">
      <c r="A18" s="5">
        <f>IF(C18&lt;&gt;"",COUNTA($C$9:C18),"")</f>
        <v>8</v>
      </c>
      <c r="B18" s="42"/>
      <c r="C18" s="42" t="s">
        <v>41</v>
      </c>
      <c r="D18" s="41">
        <v>222</v>
      </c>
      <c r="E18" s="41">
        <v>44</v>
      </c>
      <c r="F18" s="41">
        <v>29</v>
      </c>
      <c r="G18" s="41">
        <v>30</v>
      </c>
      <c r="H18" s="41">
        <v>35</v>
      </c>
      <c r="I18" s="41">
        <v>27</v>
      </c>
      <c r="J18" s="41">
        <v>57</v>
      </c>
    </row>
    <row r="19" spans="1:10" s="45" customFormat="1" ht="11.45" customHeight="1" x14ac:dyDescent="0.2">
      <c r="A19" s="5">
        <f>IF(C19&lt;&gt;"",COUNTA($C$9:C19),"")</f>
        <v>9</v>
      </c>
      <c r="B19" s="43"/>
      <c r="C19" s="43" t="s">
        <v>42</v>
      </c>
      <c r="D19" s="44">
        <v>1109</v>
      </c>
      <c r="E19" s="44">
        <v>383</v>
      </c>
      <c r="F19" s="44">
        <v>96</v>
      </c>
      <c r="G19" s="44">
        <v>132</v>
      </c>
      <c r="H19" s="44">
        <v>252</v>
      </c>
      <c r="I19" s="44">
        <v>40</v>
      </c>
      <c r="J19" s="44">
        <v>206</v>
      </c>
    </row>
    <row r="20" spans="1:10" ht="11.45" customHeight="1" x14ac:dyDescent="0.2">
      <c r="A20" s="5" t="str">
        <f>IF(C20&lt;&gt;"",COUNTA($C$9:C20),"")</f>
        <v/>
      </c>
      <c r="B20" s="42"/>
      <c r="C20" s="42"/>
      <c r="D20" s="41"/>
      <c r="E20" s="41"/>
      <c r="F20" s="41"/>
      <c r="G20" s="41"/>
      <c r="H20" s="41"/>
      <c r="I20" s="41"/>
      <c r="J20" s="41"/>
    </row>
    <row r="21" spans="1:10" ht="11.45" customHeight="1" x14ac:dyDescent="0.2">
      <c r="A21" s="5">
        <f>IF(C21&lt;&gt;"",COUNTA($C$9:C21),"")</f>
        <v>10</v>
      </c>
      <c r="B21" s="42" t="s">
        <v>45</v>
      </c>
      <c r="C21" s="42" t="s">
        <v>47</v>
      </c>
      <c r="D21" s="41">
        <v>2217</v>
      </c>
      <c r="E21" s="41">
        <v>878</v>
      </c>
      <c r="F21" s="41">
        <v>201</v>
      </c>
      <c r="G21" s="41">
        <v>234</v>
      </c>
      <c r="H21" s="41">
        <v>452</v>
      </c>
      <c r="I21" s="41">
        <v>38</v>
      </c>
      <c r="J21" s="41">
        <v>414</v>
      </c>
    </row>
    <row r="22" spans="1:10" ht="11.45" customHeight="1" x14ac:dyDescent="0.2">
      <c r="A22" s="5">
        <f>IF(C22&lt;&gt;"",COUNTA($C$9:C22),"")</f>
        <v>11</v>
      </c>
      <c r="B22" s="42"/>
      <c r="C22" s="42" t="s">
        <v>41</v>
      </c>
      <c r="D22" s="41">
        <v>630</v>
      </c>
      <c r="E22" s="41">
        <v>142</v>
      </c>
      <c r="F22" s="41">
        <v>87</v>
      </c>
      <c r="G22" s="41">
        <v>68</v>
      </c>
      <c r="H22" s="41">
        <v>107</v>
      </c>
      <c r="I22" s="41">
        <v>43</v>
      </c>
      <c r="J22" s="41">
        <v>183</v>
      </c>
    </row>
    <row r="23" spans="1:10" s="45" customFormat="1" ht="11.45" customHeight="1" x14ac:dyDescent="0.2">
      <c r="A23" s="5">
        <f>IF(C23&lt;&gt;"",COUNTA($C$9:C23),"")</f>
        <v>12</v>
      </c>
      <c r="B23" s="43"/>
      <c r="C23" s="43" t="s">
        <v>42</v>
      </c>
      <c r="D23" s="44">
        <v>2847</v>
      </c>
      <c r="E23" s="44">
        <v>1020</v>
      </c>
      <c r="F23" s="44">
        <v>288</v>
      </c>
      <c r="G23" s="44">
        <v>302</v>
      </c>
      <c r="H23" s="44">
        <v>559</v>
      </c>
      <c r="I23" s="44">
        <v>81</v>
      </c>
      <c r="J23" s="44">
        <v>597</v>
      </c>
    </row>
    <row r="24" spans="1:10" ht="11.45" customHeight="1" x14ac:dyDescent="0.2">
      <c r="A24" s="5" t="str">
        <f>IF(C24&lt;&gt;"",COUNTA($C$9:C24),"")</f>
        <v/>
      </c>
      <c r="B24" s="42"/>
      <c r="C24" s="42"/>
      <c r="D24" s="41"/>
      <c r="E24" s="41"/>
      <c r="F24" s="41"/>
      <c r="G24" s="41"/>
      <c r="H24" s="41"/>
      <c r="I24" s="41"/>
      <c r="J24" s="41"/>
    </row>
    <row r="25" spans="1:10" ht="11.45" customHeight="1" x14ac:dyDescent="0.2">
      <c r="A25" s="5">
        <f>IF(C25&lt;&gt;"",COUNTA($C$9:C25),"")</f>
        <v>13</v>
      </c>
      <c r="B25" s="42" t="s">
        <v>46</v>
      </c>
      <c r="C25" s="42" t="s">
        <v>47</v>
      </c>
      <c r="D25" s="41">
        <v>5170</v>
      </c>
      <c r="E25" s="41">
        <v>2070</v>
      </c>
      <c r="F25" s="41">
        <v>542</v>
      </c>
      <c r="G25" s="41">
        <v>490</v>
      </c>
      <c r="H25" s="41">
        <v>827</v>
      </c>
      <c r="I25" s="41">
        <v>93</v>
      </c>
      <c r="J25" s="41">
        <v>1148</v>
      </c>
    </row>
    <row r="26" spans="1:10" ht="11.45" customHeight="1" x14ac:dyDescent="0.2">
      <c r="A26" s="5">
        <f>IF(C26&lt;&gt;"",COUNTA($C$9:C26),"")</f>
        <v>14</v>
      </c>
      <c r="B26" s="42"/>
      <c r="C26" s="42" t="s">
        <v>41</v>
      </c>
      <c r="D26" s="41">
        <v>1794</v>
      </c>
      <c r="E26" s="41">
        <v>537</v>
      </c>
      <c r="F26" s="41">
        <v>294</v>
      </c>
      <c r="G26" s="41">
        <v>200</v>
      </c>
      <c r="H26" s="41">
        <v>195</v>
      </c>
      <c r="I26" s="41">
        <v>84</v>
      </c>
      <c r="J26" s="41">
        <v>484</v>
      </c>
    </row>
    <row r="27" spans="1:10" s="45" customFormat="1" ht="11.45" customHeight="1" x14ac:dyDescent="0.2">
      <c r="A27" s="5">
        <f>IF(C27&lt;&gt;"",COUNTA($C$9:C27),"")</f>
        <v>15</v>
      </c>
      <c r="B27" s="43"/>
      <c r="C27" s="43" t="s">
        <v>42</v>
      </c>
      <c r="D27" s="44">
        <v>6964</v>
      </c>
      <c r="E27" s="44">
        <v>2607</v>
      </c>
      <c r="F27" s="44">
        <v>836</v>
      </c>
      <c r="G27" s="44">
        <v>690</v>
      </c>
      <c r="H27" s="44">
        <v>1022</v>
      </c>
      <c r="I27" s="44">
        <v>177</v>
      </c>
      <c r="J27" s="44">
        <v>1632</v>
      </c>
    </row>
    <row r="28" spans="1:10" ht="11.45" customHeight="1" x14ac:dyDescent="0.2">
      <c r="A28" s="5" t="str">
        <f>IF(C28&lt;&gt;"",COUNTA($C$9:C28),"")</f>
        <v/>
      </c>
      <c r="B28" s="42"/>
      <c r="C28" s="42"/>
      <c r="D28" s="41"/>
      <c r="E28" s="41"/>
      <c r="F28" s="41"/>
      <c r="G28" s="41"/>
      <c r="H28" s="41"/>
      <c r="I28" s="41"/>
      <c r="J28" s="41"/>
    </row>
    <row r="29" spans="1:10" ht="11.45" customHeight="1" x14ac:dyDescent="0.2">
      <c r="A29" s="5">
        <f>IF(C29&lt;&gt;"",COUNTA($C$9:C29),"")</f>
        <v>16</v>
      </c>
      <c r="B29" s="42" t="s">
        <v>48</v>
      </c>
      <c r="C29" s="42" t="s">
        <v>47</v>
      </c>
      <c r="D29" s="41">
        <v>7023</v>
      </c>
      <c r="E29" s="41">
        <v>2743</v>
      </c>
      <c r="F29" s="41">
        <v>787</v>
      </c>
      <c r="G29" s="41">
        <v>527</v>
      </c>
      <c r="H29" s="41">
        <v>892</v>
      </c>
      <c r="I29" s="41">
        <v>167</v>
      </c>
      <c r="J29" s="41">
        <v>1907</v>
      </c>
    </row>
    <row r="30" spans="1:10" ht="11.45" customHeight="1" x14ac:dyDescent="0.2">
      <c r="A30" s="5">
        <f>IF(C30&lt;&gt;"",COUNTA($C$9:C30),"")</f>
        <v>17</v>
      </c>
      <c r="B30" s="42"/>
      <c r="C30" s="42" t="s">
        <v>41</v>
      </c>
      <c r="D30" s="41">
        <v>3110</v>
      </c>
      <c r="E30" s="41">
        <v>1095</v>
      </c>
      <c r="F30" s="41">
        <v>561</v>
      </c>
      <c r="G30" s="41">
        <v>351</v>
      </c>
      <c r="H30" s="41">
        <v>306</v>
      </c>
      <c r="I30" s="41">
        <v>141</v>
      </c>
      <c r="J30" s="41">
        <v>656</v>
      </c>
    </row>
    <row r="31" spans="1:10" s="45" customFormat="1" ht="11.45" customHeight="1" x14ac:dyDescent="0.2">
      <c r="A31" s="5">
        <f>IF(C31&lt;&gt;"",COUNTA($C$9:C31),"")</f>
        <v>18</v>
      </c>
      <c r="B31" s="43"/>
      <c r="C31" s="43" t="s">
        <v>42</v>
      </c>
      <c r="D31" s="44">
        <v>10133</v>
      </c>
      <c r="E31" s="44">
        <v>3838</v>
      </c>
      <c r="F31" s="44">
        <v>1348</v>
      </c>
      <c r="G31" s="44">
        <v>878</v>
      </c>
      <c r="H31" s="44">
        <v>1198</v>
      </c>
      <c r="I31" s="44">
        <v>308</v>
      </c>
      <c r="J31" s="44">
        <v>2563</v>
      </c>
    </row>
    <row r="32" spans="1:10" ht="11.45" customHeight="1" x14ac:dyDescent="0.2">
      <c r="A32" s="5" t="str">
        <f>IF(C32&lt;&gt;"",COUNTA($C$9:C32),"")</f>
        <v/>
      </c>
      <c r="B32" s="42"/>
      <c r="C32" s="42"/>
      <c r="D32" s="41"/>
      <c r="E32" s="41"/>
      <c r="F32" s="41"/>
      <c r="G32" s="41"/>
      <c r="H32" s="41"/>
      <c r="I32" s="41"/>
      <c r="J32" s="41"/>
    </row>
    <row r="33" spans="1:10" ht="11.45" customHeight="1" x14ac:dyDescent="0.2">
      <c r="A33" s="5">
        <f>IF(C33&lt;&gt;"",COUNTA($C$9:C33),"")</f>
        <v>19</v>
      </c>
      <c r="B33" s="42" t="s">
        <v>49</v>
      </c>
      <c r="C33" s="42" t="s">
        <v>47</v>
      </c>
      <c r="D33" s="41">
        <v>10297</v>
      </c>
      <c r="E33" s="41">
        <v>4112</v>
      </c>
      <c r="F33" s="41">
        <v>1298</v>
      </c>
      <c r="G33" s="41">
        <v>791</v>
      </c>
      <c r="H33" s="41">
        <v>1376</v>
      </c>
      <c r="I33" s="41">
        <v>299</v>
      </c>
      <c r="J33" s="41">
        <v>2421</v>
      </c>
    </row>
    <row r="34" spans="1:10" ht="11.45" customHeight="1" x14ac:dyDescent="0.2">
      <c r="A34" s="5">
        <f>IF(C34&lt;&gt;"",COUNTA($C$9:C34),"")</f>
        <v>20</v>
      </c>
      <c r="B34" s="42"/>
      <c r="C34" s="42" t="s">
        <v>41</v>
      </c>
      <c r="D34" s="41">
        <v>7973</v>
      </c>
      <c r="E34" s="41">
        <v>3214</v>
      </c>
      <c r="F34" s="41">
        <v>1609</v>
      </c>
      <c r="G34" s="41">
        <v>966</v>
      </c>
      <c r="H34" s="41">
        <v>718</v>
      </c>
      <c r="I34" s="41">
        <v>338</v>
      </c>
      <c r="J34" s="41">
        <v>1128</v>
      </c>
    </row>
    <row r="35" spans="1:10" s="45" customFormat="1" ht="11.45" customHeight="1" x14ac:dyDescent="0.2">
      <c r="A35" s="5">
        <f>IF(C35&lt;&gt;"",COUNTA($C$9:C35),"")</f>
        <v>21</v>
      </c>
      <c r="B35" s="43"/>
      <c r="C35" s="43" t="s">
        <v>42</v>
      </c>
      <c r="D35" s="44">
        <v>18270</v>
      </c>
      <c r="E35" s="44">
        <v>7326</v>
      </c>
      <c r="F35" s="44">
        <v>2907</v>
      </c>
      <c r="G35" s="44">
        <v>1757</v>
      </c>
      <c r="H35" s="44">
        <v>2094</v>
      </c>
      <c r="I35" s="44">
        <v>637</v>
      </c>
      <c r="J35" s="44">
        <v>3549</v>
      </c>
    </row>
    <row r="36" spans="1:10" ht="11.45" customHeight="1" x14ac:dyDescent="0.2">
      <c r="A36" s="5" t="str">
        <f>IF(C36&lt;&gt;"",COUNTA($C$9:C36),"")</f>
        <v/>
      </c>
      <c r="B36" s="42"/>
      <c r="C36" s="42"/>
      <c r="D36" s="41"/>
      <c r="E36" s="41"/>
      <c r="F36" s="41"/>
      <c r="G36" s="41"/>
      <c r="H36" s="41"/>
      <c r="I36" s="41"/>
      <c r="J36" s="41"/>
    </row>
    <row r="37" spans="1:10" ht="11.45" customHeight="1" x14ac:dyDescent="0.2">
      <c r="A37" s="5">
        <f>IF(C37&lt;&gt;"",COUNTA($C$9:C37),"")</f>
        <v>22</v>
      </c>
      <c r="B37" s="42" t="s">
        <v>50</v>
      </c>
      <c r="C37" s="42" t="s">
        <v>47</v>
      </c>
      <c r="D37" s="41">
        <v>9516</v>
      </c>
      <c r="E37" s="41">
        <v>3894</v>
      </c>
      <c r="F37" s="41">
        <v>1266</v>
      </c>
      <c r="G37" s="41">
        <v>769</v>
      </c>
      <c r="H37" s="41">
        <v>1283</v>
      </c>
      <c r="I37" s="41">
        <v>285</v>
      </c>
      <c r="J37" s="41">
        <v>2019</v>
      </c>
    </row>
    <row r="38" spans="1:10" ht="11.45" customHeight="1" x14ac:dyDescent="0.2">
      <c r="A38" s="5">
        <f>IF(C38&lt;&gt;"",COUNTA($C$9:C38),"")</f>
        <v>23</v>
      </c>
      <c r="B38" s="42"/>
      <c r="C38" s="42" t="s">
        <v>41</v>
      </c>
      <c r="D38" s="41">
        <v>10976</v>
      </c>
      <c r="E38" s="41">
        <v>4413</v>
      </c>
      <c r="F38" s="41">
        <v>2244</v>
      </c>
      <c r="G38" s="41">
        <v>1292</v>
      </c>
      <c r="H38" s="41">
        <v>1011</v>
      </c>
      <c r="I38" s="41">
        <v>506</v>
      </c>
      <c r="J38" s="41">
        <v>1510</v>
      </c>
    </row>
    <row r="39" spans="1:10" s="45" customFormat="1" ht="11.45" customHeight="1" x14ac:dyDescent="0.2">
      <c r="A39" s="5">
        <f>IF(C39&lt;&gt;"",COUNTA($C$9:C39),"")</f>
        <v>24</v>
      </c>
      <c r="B39" s="43"/>
      <c r="C39" s="43" t="s">
        <v>42</v>
      </c>
      <c r="D39" s="44">
        <v>20492</v>
      </c>
      <c r="E39" s="44">
        <v>8307</v>
      </c>
      <c r="F39" s="44">
        <v>3510</v>
      </c>
      <c r="G39" s="44">
        <v>2061</v>
      </c>
      <c r="H39" s="44">
        <v>2294</v>
      </c>
      <c r="I39" s="44">
        <v>791</v>
      </c>
      <c r="J39" s="44">
        <v>3529</v>
      </c>
    </row>
    <row r="40" spans="1:10" ht="11.45" customHeight="1" x14ac:dyDescent="0.2">
      <c r="A40" s="5" t="str">
        <f>IF(C40&lt;&gt;"",COUNTA($C$9:C40),"")</f>
        <v/>
      </c>
      <c r="B40" s="42"/>
      <c r="C40" s="42"/>
      <c r="D40" s="41"/>
      <c r="E40" s="41"/>
      <c r="F40" s="41"/>
      <c r="G40" s="41"/>
      <c r="H40" s="41"/>
      <c r="I40" s="41"/>
      <c r="J40" s="41"/>
    </row>
    <row r="41" spans="1:10" ht="11.45" customHeight="1" x14ac:dyDescent="0.2">
      <c r="A41" s="5">
        <f>IF(C41&lt;&gt;"",COUNTA($C$9:C41),"")</f>
        <v>25</v>
      </c>
      <c r="B41" s="42" t="s">
        <v>51</v>
      </c>
      <c r="C41" s="42" t="s">
        <v>47</v>
      </c>
      <c r="D41" s="41">
        <v>4118</v>
      </c>
      <c r="E41" s="41">
        <v>1707</v>
      </c>
      <c r="F41" s="41">
        <v>552</v>
      </c>
      <c r="G41" s="41">
        <v>374</v>
      </c>
      <c r="H41" s="41">
        <v>556</v>
      </c>
      <c r="I41" s="41">
        <v>134</v>
      </c>
      <c r="J41" s="41">
        <v>795</v>
      </c>
    </row>
    <row r="42" spans="1:10" ht="11.45" customHeight="1" x14ac:dyDescent="0.2">
      <c r="A42" s="5">
        <f>IF(C42&lt;&gt;"",COUNTA($C$9:C42),"")</f>
        <v>26</v>
      </c>
      <c r="B42" s="42"/>
      <c r="C42" s="42" t="s">
        <v>41</v>
      </c>
      <c r="D42" s="41">
        <v>5848</v>
      </c>
      <c r="E42" s="41">
        <v>2483</v>
      </c>
      <c r="F42" s="41">
        <v>1208</v>
      </c>
      <c r="G42" s="41">
        <v>649</v>
      </c>
      <c r="H42" s="41">
        <v>517</v>
      </c>
      <c r="I42" s="41">
        <v>260</v>
      </c>
      <c r="J42" s="41">
        <v>731</v>
      </c>
    </row>
    <row r="43" spans="1:10" s="45" customFormat="1" ht="11.45" customHeight="1" x14ac:dyDescent="0.2">
      <c r="A43" s="5">
        <f>IF(C43&lt;&gt;"",COUNTA($C$9:C43),"")</f>
        <v>27</v>
      </c>
      <c r="B43" s="43"/>
      <c r="C43" s="43" t="s">
        <v>42</v>
      </c>
      <c r="D43" s="44">
        <v>9966</v>
      </c>
      <c r="E43" s="44">
        <v>4190</v>
      </c>
      <c r="F43" s="44">
        <v>1760</v>
      </c>
      <c r="G43" s="44">
        <v>1023</v>
      </c>
      <c r="H43" s="44">
        <v>1073</v>
      </c>
      <c r="I43" s="44">
        <v>394</v>
      </c>
      <c r="J43" s="44">
        <v>1526</v>
      </c>
    </row>
    <row r="44" spans="1:10" ht="11.45" customHeight="1" x14ac:dyDescent="0.2">
      <c r="A44" s="5" t="str">
        <f>IF(C44&lt;&gt;"",COUNTA($C$9:C44),"")</f>
        <v/>
      </c>
      <c r="B44" s="42"/>
      <c r="C44" s="42"/>
      <c r="D44" s="41"/>
      <c r="E44" s="41"/>
      <c r="F44" s="41"/>
      <c r="G44" s="41"/>
      <c r="H44" s="41"/>
      <c r="I44" s="41"/>
      <c r="J44" s="41"/>
    </row>
    <row r="45" spans="1:10" ht="11.45" customHeight="1" x14ac:dyDescent="0.2">
      <c r="A45" s="5">
        <f>IF(C45&lt;&gt;"",COUNTA($C$9:C45),"")</f>
        <v>28</v>
      </c>
      <c r="B45" s="42" t="s">
        <v>52</v>
      </c>
      <c r="C45" s="42" t="s">
        <v>47</v>
      </c>
      <c r="D45" s="41">
        <v>6413</v>
      </c>
      <c r="E45" s="41">
        <v>2686</v>
      </c>
      <c r="F45" s="41">
        <v>905</v>
      </c>
      <c r="G45" s="41">
        <v>581</v>
      </c>
      <c r="H45" s="41">
        <v>837</v>
      </c>
      <c r="I45" s="41">
        <v>211</v>
      </c>
      <c r="J45" s="41">
        <v>1193</v>
      </c>
    </row>
    <row r="46" spans="1:10" ht="11.45" customHeight="1" x14ac:dyDescent="0.2">
      <c r="A46" s="5">
        <f>IF(C46&lt;&gt;"",COUNTA($C$9:C46),"")</f>
        <v>29</v>
      </c>
      <c r="B46" s="42"/>
      <c r="C46" s="42" t="s">
        <v>41</v>
      </c>
      <c r="D46" s="41">
        <v>10189</v>
      </c>
      <c r="E46" s="41">
        <v>4418</v>
      </c>
      <c r="F46" s="41">
        <v>2006</v>
      </c>
      <c r="G46" s="41">
        <v>1205</v>
      </c>
      <c r="H46" s="41">
        <v>872</v>
      </c>
      <c r="I46" s="41">
        <v>457</v>
      </c>
      <c r="J46" s="41">
        <v>1231</v>
      </c>
    </row>
    <row r="47" spans="1:10" s="45" customFormat="1" ht="11.45" customHeight="1" x14ac:dyDescent="0.2">
      <c r="A47" s="5">
        <f>IF(C47&lt;&gt;"",COUNTA($C$9:C47),"")</f>
        <v>30</v>
      </c>
      <c r="B47" s="43"/>
      <c r="C47" s="43" t="s">
        <v>42</v>
      </c>
      <c r="D47" s="44">
        <v>16602</v>
      </c>
      <c r="E47" s="44">
        <v>7104</v>
      </c>
      <c r="F47" s="44">
        <v>2911</v>
      </c>
      <c r="G47" s="44">
        <v>1786</v>
      </c>
      <c r="H47" s="44">
        <v>1709</v>
      </c>
      <c r="I47" s="44">
        <v>668</v>
      </c>
      <c r="J47" s="44">
        <v>2424</v>
      </c>
    </row>
    <row r="48" spans="1:10" ht="11.45" customHeight="1" x14ac:dyDescent="0.2">
      <c r="A48" s="5" t="str">
        <f>IF(C48&lt;&gt;"",COUNTA($C$9:C48),"")</f>
        <v/>
      </c>
      <c r="B48" s="42"/>
      <c r="C48" s="42"/>
      <c r="D48" s="41"/>
      <c r="E48" s="41"/>
      <c r="F48" s="41"/>
      <c r="G48" s="41"/>
      <c r="H48" s="41"/>
      <c r="I48" s="41"/>
      <c r="J48" s="41"/>
    </row>
    <row r="49" spans="1:10" ht="11.45" customHeight="1" x14ac:dyDescent="0.2">
      <c r="A49" s="5">
        <f>IF(C49&lt;&gt;"",COUNTA($C$9:C49),"")</f>
        <v>31</v>
      </c>
      <c r="B49" s="42" t="s">
        <v>53</v>
      </c>
      <c r="C49" s="42" t="s">
        <v>47</v>
      </c>
      <c r="D49" s="41">
        <v>34364</v>
      </c>
      <c r="E49" s="41">
        <v>12046</v>
      </c>
      <c r="F49" s="41">
        <v>5017</v>
      </c>
      <c r="G49" s="41">
        <v>3462</v>
      </c>
      <c r="H49" s="41">
        <v>4937</v>
      </c>
      <c r="I49" s="41">
        <v>1446</v>
      </c>
      <c r="J49" s="41">
        <v>7456</v>
      </c>
    </row>
    <row r="50" spans="1:10" ht="11.45" customHeight="1" x14ac:dyDescent="0.2">
      <c r="A50" s="5">
        <f>IF(C50&lt;&gt;"",COUNTA($C$9:C50),"")</f>
        <v>32</v>
      </c>
      <c r="B50" s="42"/>
      <c r="C50" s="42" t="s">
        <v>41</v>
      </c>
      <c r="D50" s="41">
        <v>69723</v>
      </c>
      <c r="E50" s="41">
        <v>18611</v>
      </c>
      <c r="F50" s="41">
        <v>12004</v>
      </c>
      <c r="G50" s="41">
        <v>9262</v>
      </c>
      <c r="H50" s="41">
        <v>8800</v>
      </c>
      <c r="I50" s="41">
        <v>4636</v>
      </c>
      <c r="J50" s="41">
        <v>16410</v>
      </c>
    </row>
    <row r="51" spans="1:10" s="45" customFormat="1" ht="11.45" customHeight="1" x14ac:dyDescent="0.2">
      <c r="A51" s="5">
        <f>IF(C51&lt;&gt;"",COUNTA($C$9:C51),"")</f>
        <v>33</v>
      </c>
      <c r="B51" s="43"/>
      <c r="C51" s="43" t="s">
        <v>42</v>
      </c>
      <c r="D51" s="44">
        <v>104087</v>
      </c>
      <c r="E51" s="44">
        <v>30657</v>
      </c>
      <c r="F51" s="44">
        <v>17021</v>
      </c>
      <c r="G51" s="44">
        <v>12724</v>
      </c>
      <c r="H51" s="44">
        <v>13737</v>
      </c>
      <c r="I51" s="44">
        <v>6082</v>
      </c>
      <c r="J51" s="44">
        <v>23866</v>
      </c>
    </row>
    <row r="52" spans="1:10" ht="11.45" customHeight="1" x14ac:dyDescent="0.2">
      <c r="A52" s="5" t="str">
        <f>IF(C52&lt;&gt;"",COUNTA($C$9:C52),"")</f>
        <v/>
      </c>
      <c r="B52" s="42"/>
      <c r="C52" s="42"/>
      <c r="D52" s="44"/>
      <c r="E52" s="44"/>
      <c r="F52" s="44"/>
      <c r="G52" s="44"/>
      <c r="H52" s="44"/>
      <c r="I52" s="44"/>
      <c r="J52" s="44"/>
    </row>
    <row r="53" spans="1:10" s="45" customFormat="1" ht="11.45" customHeight="1" x14ac:dyDescent="0.2">
      <c r="A53" s="5">
        <f>IF(C53&lt;&gt;"",COUNTA($C$9:C53),"")</f>
        <v>34</v>
      </c>
      <c r="B53" s="43" t="s">
        <v>18</v>
      </c>
      <c r="C53" s="43" t="s">
        <v>47</v>
      </c>
      <c r="D53" s="44">
        <v>82851</v>
      </c>
      <c r="E53" s="44">
        <v>31272</v>
      </c>
      <c r="F53" s="44">
        <v>10827</v>
      </c>
      <c r="G53" s="44">
        <v>7818</v>
      </c>
      <c r="H53" s="44">
        <v>12122</v>
      </c>
      <c r="I53" s="44">
        <v>2742</v>
      </c>
      <c r="J53" s="44">
        <v>18070</v>
      </c>
    </row>
    <row r="54" spans="1:10" s="45" customFormat="1" ht="11.45" customHeight="1" x14ac:dyDescent="0.2">
      <c r="A54" s="5">
        <f>IF(C54&lt;&gt;"",COUNTA($C$9:C54),"")</f>
        <v>35</v>
      </c>
      <c r="B54" s="43"/>
      <c r="C54" s="43" t="s">
        <v>41</v>
      </c>
      <c r="D54" s="44">
        <v>111119</v>
      </c>
      <c r="E54" s="44">
        <v>35067</v>
      </c>
      <c r="F54" s="44">
        <v>20136</v>
      </c>
      <c r="G54" s="44">
        <v>14118</v>
      </c>
      <c r="H54" s="44">
        <v>12689</v>
      </c>
      <c r="I54" s="44">
        <v>6539</v>
      </c>
      <c r="J54" s="44">
        <v>22570</v>
      </c>
    </row>
    <row r="55" spans="1:10" s="45" customFormat="1" ht="11.45" customHeight="1" x14ac:dyDescent="0.2">
      <c r="A55" s="5">
        <f>IF(C55&lt;&gt;"",COUNTA($C$9:C55),"")</f>
        <v>36</v>
      </c>
      <c r="B55" s="43"/>
      <c r="C55" s="43" t="s">
        <v>18</v>
      </c>
      <c r="D55" s="44">
        <v>193970</v>
      </c>
      <c r="E55" s="44">
        <v>66339</v>
      </c>
      <c r="F55" s="44">
        <v>30963</v>
      </c>
      <c r="G55" s="44">
        <v>21936</v>
      </c>
      <c r="H55" s="44">
        <v>24811</v>
      </c>
      <c r="I55" s="44">
        <v>9281</v>
      </c>
      <c r="J55" s="44">
        <v>40640</v>
      </c>
    </row>
    <row r="56" spans="1:10" ht="11.45" customHeight="1" x14ac:dyDescent="0.2">
      <c r="B56" s="46"/>
      <c r="D56" s="47"/>
      <c r="E56" s="47"/>
      <c r="F56" s="47"/>
      <c r="G56" s="47"/>
      <c r="H56" s="47"/>
      <c r="I56" s="47"/>
      <c r="J56" s="47"/>
    </row>
    <row r="57" spans="1:10" ht="11.45" customHeight="1" x14ac:dyDescent="0.2"/>
    <row r="58" spans="1:10" ht="11.45" customHeight="1" x14ac:dyDescent="0.2"/>
    <row r="59" spans="1:10" ht="11.45" customHeight="1" x14ac:dyDescent="0.2"/>
    <row r="60" spans="1:10" ht="11.45" customHeight="1" x14ac:dyDescent="0.2"/>
    <row r="61" spans="1:10" ht="11.45" customHeight="1" x14ac:dyDescent="0.2"/>
    <row r="62" spans="1:10" ht="11.45" customHeight="1" x14ac:dyDescent="0.2"/>
    <row r="63" spans="1:10" ht="11.45" customHeight="1" x14ac:dyDescent="0.2"/>
    <row r="64" spans="1:10"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sheetData>
  <mergeCells count="15">
    <mergeCell ref="A1:C1"/>
    <mergeCell ref="D1:J1"/>
    <mergeCell ref="F5:F6"/>
    <mergeCell ref="G5:G6"/>
    <mergeCell ref="E3:J4"/>
    <mergeCell ref="H5:H6"/>
    <mergeCell ref="I5:I6"/>
    <mergeCell ref="J5:J6"/>
    <mergeCell ref="D2:J2"/>
    <mergeCell ref="A2:C2"/>
    <mergeCell ref="A3:A6"/>
    <mergeCell ref="C3:C6"/>
    <mergeCell ref="E5:E6"/>
    <mergeCell ref="D3:D6"/>
    <mergeCell ref="B3:B6"/>
  </mergeCells>
  <pageMargins left="0.59055118110236227" right="0.59055118110236227" top="0.59055118110236227" bottom="0.59055118110236227" header="0.39370078740157483" footer="0.39370078740157483"/>
  <pageSetup paperSize="9" orientation="portrait" r:id="rId1"/>
  <headerFooter differentOddEven="1" scaleWithDoc="0">
    <oddFooter>&amp;L&amp;7StatA MV, Statistischer Bericht K313 2019 01&amp;R&amp;7&amp;P</oddFooter>
    <evenFooter>&amp;L&amp;7&amp;P&amp;R&amp;7StatA MV, Statistischer Bericht K313 2019 01</evenFooter>
    <firstFooter>&amp;R&amp;7StatA MV, Stat. Bericht F213 2013 01</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05"/>
  <sheetViews>
    <sheetView zoomScale="140" zoomScaleNormal="140" workbookViewId="0">
      <pane xSplit="2" ySplit="7" topLeftCell="C8" activePane="bottomRight" state="frozen"/>
      <selection activeCell="A23" sqref="A23:D23"/>
      <selection pane="topRight" activeCell="A23" sqref="A23:D23"/>
      <selection pane="bottomLeft" activeCell="A23" sqref="A23:D23"/>
      <selection pane="bottomRight" activeCell="C8" sqref="C8"/>
    </sheetView>
  </sheetViews>
  <sheetFormatPr baseColWidth="10" defaultColWidth="11.28515625" defaultRowHeight="12.75" x14ac:dyDescent="0.2"/>
  <cols>
    <col min="1" max="1" width="3.28515625" style="35" customWidth="1"/>
    <col min="2" max="2" width="20.7109375" style="35" customWidth="1"/>
    <col min="3" max="3" width="6" style="35" customWidth="1"/>
    <col min="4" max="4" width="4" style="35" customWidth="1"/>
    <col min="5" max="8" width="4.5703125" style="35" customWidth="1"/>
    <col min="9" max="9" width="5.140625" style="35" customWidth="1"/>
    <col min="10" max="11" width="5" style="35" customWidth="1"/>
    <col min="12" max="12" width="4.5703125" style="35" customWidth="1"/>
    <col min="13" max="15" width="5" style="35" customWidth="1"/>
    <col min="16" max="16" width="5.140625" style="35" customWidth="1"/>
    <col min="17" max="16384" width="11.28515625" style="35"/>
  </cols>
  <sheetData>
    <row r="1" spans="1:16" s="34" customFormat="1" ht="30" customHeight="1" x14ac:dyDescent="0.2">
      <c r="A1" s="109" t="s">
        <v>22</v>
      </c>
      <c r="B1" s="110"/>
      <c r="C1" s="111" t="s">
        <v>283</v>
      </c>
      <c r="D1" s="112"/>
      <c r="E1" s="112"/>
      <c r="F1" s="112"/>
      <c r="G1" s="112"/>
      <c r="H1" s="112"/>
      <c r="I1" s="112"/>
      <c r="J1" s="112"/>
      <c r="K1" s="112"/>
      <c r="L1" s="112"/>
      <c r="M1" s="112"/>
      <c r="N1" s="112"/>
      <c r="O1" s="112"/>
      <c r="P1" s="113"/>
    </row>
    <row r="2" spans="1:16" ht="38.1" customHeight="1" x14ac:dyDescent="0.2">
      <c r="A2" s="118" t="s">
        <v>28</v>
      </c>
      <c r="B2" s="119"/>
      <c r="C2" s="116" t="s">
        <v>264</v>
      </c>
      <c r="D2" s="116"/>
      <c r="E2" s="116"/>
      <c r="F2" s="116"/>
      <c r="G2" s="116"/>
      <c r="H2" s="116"/>
      <c r="I2" s="116"/>
      <c r="J2" s="116"/>
      <c r="K2" s="116"/>
      <c r="L2" s="116"/>
      <c r="M2" s="116"/>
      <c r="N2" s="116"/>
      <c r="O2" s="116"/>
      <c r="P2" s="117"/>
    </row>
    <row r="3" spans="1:16" s="19" customFormat="1" ht="11.45" customHeight="1" x14ac:dyDescent="0.2">
      <c r="A3" s="120" t="s">
        <v>21</v>
      </c>
      <c r="B3" s="114" t="s">
        <v>54</v>
      </c>
      <c r="C3" s="114" t="s">
        <v>104</v>
      </c>
      <c r="D3" s="114" t="s">
        <v>58</v>
      </c>
      <c r="E3" s="114"/>
      <c r="F3" s="114"/>
      <c r="G3" s="114"/>
      <c r="H3" s="114"/>
      <c r="I3" s="114"/>
      <c r="J3" s="114"/>
      <c r="K3" s="114"/>
      <c r="L3" s="114"/>
      <c r="M3" s="114"/>
      <c r="N3" s="114"/>
      <c r="O3" s="114"/>
      <c r="P3" s="115"/>
    </row>
    <row r="4" spans="1:16" s="19" customFormat="1" ht="11.45" customHeight="1" x14ac:dyDescent="0.2">
      <c r="A4" s="120"/>
      <c r="B4" s="114"/>
      <c r="C4" s="114"/>
      <c r="D4" s="114" t="s">
        <v>175</v>
      </c>
      <c r="E4" s="121" t="s">
        <v>164</v>
      </c>
      <c r="F4" s="114" t="s">
        <v>165</v>
      </c>
      <c r="G4" s="114" t="s">
        <v>166</v>
      </c>
      <c r="H4" s="114" t="s">
        <v>167</v>
      </c>
      <c r="I4" s="114" t="s">
        <v>168</v>
      </c>
      <c r="J4" s="114" t="s">
        <v>169</v>
      </c>
      <c r="K4" s="114" t="s">
        <v>170</v>
      </c>
      <c r="L4" s="114" t="s">
        <v>171</v>
      </c>
      <c r="M4" s="114" t="s">
        <v>172</v>
      </c>
      <c r="N4" s="114" t="s">
        <v>173</v>
      </c>
      <c r="O4" s="114" t="s">
        <v>174</v>
      </c>
      <c r="P4" s="115" t="s">
        <v>103</v>
      </c>
    </row>
    <row r="5" spans="1:16" s="19" customFormat="1" ht="11.45" customHeight="1" x14ac:dyDescent="0.2">
      <c r="A5" s="120"/>
      <c r="B5" s="114"/>
      <c r="C5" s="114"/>
      <c r="D5" s="114"/>
      <c r="E5" s="121"/>
      <c r="F5" s="114"/>
      <c r="G5" s="114"/>
      <c r="H5" s="114"/>
      <c r="I5" s="114"/>
      <c r="J5" s="114"/>
      <c r="K5" s="114"/>
      <c r="L5" s="114"/>
      <c r="M5" s="114"/>
      <c r="N5" s="114"/>
      <c r="O5" s="114"/>
      <c r="P5" s="115"/>
    </row>
    <row r="6" spans="1:16" s="19" customFormat="1" ht="11.45" customHeight="1" x14ac:dyDescent="0.2">
      <c r="A6" s="120"/>
      <c r="B6" s="114"/>
      <c r="C6" s="114"/>
      <c r="D6" s="114"/>
      <c r="E6" s="121"/>
      <c r="F6" s="114"/>
      <c r="G6" s="114"/>
      <c r="H6" s="114"/>
      <c r="I6" s="114"/>
      <c r="J6" s="114"/>
      <c r="K6" s="114"/>
      <c r="L6" s="114"/>
      <c r="M6" s="114"/>
      <c r="N6" s="114"/>
      <c r="O6" s="114"/>
      <c r="P6" s="115"/>
    </row>
    <row r="7" spans="1:16" s="19" customFormat="1" ht="11.45" customHeight="1" x14ac:dyDescent="0.2">
      <c r="A7" s="36">
        <v>1</v>
      </c>
      <c r="B7" s="37">
        <v>2</v>
      </c>
      <c r="C7" s="37">
        <v>3</v>
      </c>
      <c r="D7" s="37">
        <v>4</v>
      </c>
      <c r="E7" s="37">
        <v>5</v>
      </c>
      <c r="F7" s="37">
        <v>6</v>
      </c>
      <c r="G7" s="37">
        <v>7</v>
      </c>
      <c r="H7" s="37">
        <v>8</v>
      </c>
      <c r="I7" s="37">
        <v>9</v>
      </c>
      <c r="J7" s="37">
        <v>10</v>
      </c>
      <c r="K7" s="37">
        <v>11</v>
      </c>
      <c r="L7" s="37">
        <v>12</v>
      </c>
      <c r="M7" s="37">
        <v>13</v>
      </c>
      <c r="N7" s="37">
        <v>14</v>
      </c>
      <c r="O7" s="37">
        <v>15</v>
      </c>
      <c r="P7" s="38">
        <v>16</v>
      </c>
    </row>
    <row r="8" spans="1:16" s="19" customFormat="1" ht="11.45" customHeight="1" x14ac:dyDescent="0.2">
      <c r="A8" s="48"/>
      <c r="B8" s="49"/>
      <c r="C8" s="50"/>
      <c r="D8" s="50"/>
      <c r="E8" s="50"/>
      <c r="F8" s="50"/>
      <c r="G8" s="50"/>
      <c r="H8" s="50"/>
      <c r="I8" s="50"/>
      <c r="J8" s="50"/>
      <c r="K8" s="50"/>
      <c r="L8" s="50"/>
      <c r="M8" s="50"/>
      <c r="N8" s="50"/>
      <c r="O8" s="50"/>
      <c r="P8" s="50"/>
    </row>
    <row r="9" spans="1:16" s="19" customFormat="1" ht="11.1" customHeight="1" x14ac:dyDescent="0.2">
      <c r="A9" s="5" t="str">
        <f>IF(D9&lt;&gt;"",COUNTA($D$9:D9),"")</f>
        <v/>
      </c>
      <c r="B9" s="43" t="s">
        <v>55</v>
      </c>
      <c r="C9" s="50"/>
      <c r="D9" s="50"/>
      <c r="E9" s="50"/>
      <c r="F9" s="50"/>
      <c r="G9" s="50"/>
      <c r="H9" s="50"/>
      <c r="I9" s="50"/>
      <c r="J9" s="50"/>
      <c r="K9" s="50"/>
      <c r="L9" s="50"/>
      <c r="M9" s="50"/>
      <c r="N9" s="50"/>
      <c r="O9" s="50"/>
      <c r="P9" s="50"/>
    </row>
    <row r="10" spans="1:16" s="19" customFormat="1" ht="11.1" customHeight="1" x14ac:dyDescent="0.2">
      <c r="A10" s="5">
        <f>IF(D10&lt;&gt;"",COUNTA($D$9:D10),"")</f>
        <v>1</v>
      </c>
      <c r="B10" s="42" t="s">
        <v>77</v>
      </c>
      <c r="C10" s="50">
        <v>206</v>
      </c>
      <c r="D10" s="50" t="s">
        <v>4</v>
      </c>
      <c r="E10" s="50">
        <v>2</v>
      </c>
      <c r="F10" s="50">
        <v>2</v>
      </c>
      <c r="G10" s="50">
        <v>6</v>
      </c>
      <c r="H10" s="50">
        <v>20</v>
      </c>
      <c r="I10" s="50">
        <v>11</v>
      </c>
      <c r="J10" s="50">
        <v>25</v>
      </c>
      <c r="K10" s="50">
        <v>25</v>
      </c>
      <c r="L10" s="50">
        <v>11</v>
      </c>
      <c r="M10" s="50">
        <v>13</v>
      </c>
      <c r="N10" s="50">
        <v>23</v>
      </c>
      <c r="O10" s="50">
        <v>14</v>
      </c>
      <c r="P10" s="50">
        <v>54</v>
      </c>
    </row>
    <row r="11" spans="1:16" s="19" customFormat="1" ht="11.1" customHeight="1" x14ac:dyDescent="0.2">
      <c r="A11" s="5">
        <f>IF(D11&lt;&gt;"",COUNTA($D$9:D11),"")</f>
        <v>2</v>
      </c>
      <c r="B11" s="42" t="s">
        <v>78</v>
      </c>
      <c r="C11" s="50">
        <v>822</v>
      </c>
      <c r="D11" s="50" t="s">
        <v>4</v>
      </c>
      <c r="E11" s="50">
        <v>1</v>
      </c>
      <c r="F11" s="50" t="s">
        <v>4</v>
      </c>
      <c r="G11" s="50">
        <v>5</v>
      </c>
      <c r="H11" s="50">
        <v>12</v>
      </c>
      <c r="I11" s="50">
        <v>29</v>
      </c>
      <c r="J11" s="50">
        <v>89</v>
      </c>
      <c r="K11" s="50">
        <v>94</v>
      </c>
      <c r="L11" s="50">
        <v>45</v>
      </c>
      <c r="M11" s="50">
        <v>97</v>
      </c>
      <c r="N11" s="50">
        <v>135</v>
      </c>
      <c r="O11" s="50">
        <v>80</v>
      </c>
      <c r="P11" s="50">
        <v>235</v>
      </c>
    </row>
    <row r="12" spans="1:16" s="19" customFormat="1" ht="11.1" customHeight="1" x14ac:dyDescent="0.2">
      <c r="A12" s="5">
        <f>IF(D12&lt;&gt;"",COUNTA($D$9:D12),"")</f>
        <v>3</v>
      </c>
      <c r="B12" s="42" t="s">
        <v>79</v>
      </c>
      <c r="C12" s="50">
        <v>17</v>
      </c>
      <c r="D12" s="50" t="s">
        <v>4</v>
      </c>
      <c r="E12" s="50" t="s">
        <v>4</v>
      </c>
      <c r="F12" s="50" t="s">
        <v>4</v>
      </c>
      <c r="G12" s="50" t="s">
        <v>4</v>
      </c>
      <c r="H12" s="50" t="s">
        <v>4</v>
      </c>
      <c r="I12" s="50">
        <v>3</v>
      </c>
      <c r="J12" s="50">
        <v>2</v>
      </c>
      <c r="K12" s="50">
        <v>3</v>
      </c>
      <c r="L12" s="50">
        <v>1</v>
      </c>
      <c r="M12" s="50">
        <v>4</v>
      </c>
      <c r="N12" s="50">
        <v>3</v>
      </c>
      <c r="O12" s="50" t="s">
        <v>4</v>
      </c>
      <c r="P12" s="50">
        <v>1</v>
      </c>
    </row>
    <row r="13" spans="1:16" s="19" customFormat="1" ht="11.1" customHeight="1" x14ac:dyDescent="0.2">
      <c r="A13" s="5">
        <f>IF(D13&lt;&gt;"",COUNTA($D$9:D13),"")</f>
        <v>4</v>
      </c>
      <c r="B13" s="42" t="s">
        <v>80</v>
      </c>
      <c r="C13" s="50">
        <v>118</v>
      </c>
      <c r="D13" s="50" t="s">
        <v>4</v>
      </c>
      <c r="E13" s="50" t="s">
        <v>4</v>
      </c>
      <c r="F13" s="50" t="s">
        <v>4</v>
      </c>
      <c r="G13" s="50" t="s">
        <v>4</v>
      </c>
      <c r="H13" s="50">
        <v>1</v>
      </c>
      <c r="I13" s="50">
        <v>5</v>
      </c>
      <c r="J13" s="50">
        <v>7</v>
      </c>
      <c r="K13" s="50">
        <v>13</v>
      </c>
      <c r="L13" s="50">
        <v>12</v>
      </c>
      <c r="M13" s="50">
        <v>15</v>
      </c>
      <c r="N13" s="50">
        <v>13</v>
      </c>
      <c r="O13" s="50">
        <v>17</v>
      </c>
      <c r="P13" s="50">
        <v>35</v>
      </c>
    </row>
    <row r="14" spans="1:16" s="19" customFormat="1" ht="21.95" customHeight="1" x14ac:dyDescent="0.2">
      <c r="A14" s="5">
        <f>IF(D14&lt;&gt;"",COUNTA($D$9:D14),"")</f>
        <v>5</v>
      </c>
      <c r="B14" s="42" t="s">
        <v>183</v>
      </c>
      <c r="C14" s="50">
        <v>39</v>
      </c>
      <c r="D14" s="50">
        <v>5</v>
      </c>
      <c r="E14" s="50">
        <v>1</v>
      </c>
      <c r="F14" s="50">
        <v>1</v>
      </c>
      <c r="G14" s="50" t="s">
        <v>4</v>
      </c>
      <c r="H14" s="50">
        <v>6</v>
      </c>
      <c r="I14" s="50">
        <v>3</v>
      </c>
      <c r="J14" s="50">
        <v>3</v>
      </c>
      <c r="K14" s="50">
        <v>4</v>
      </c>
      <c r="L14" s="50">
        <v>1</v>
      </c>
      <c r="M14" s="50">
        <v>2</v>
      </c>
      <c r="N14" s="50">
        <v>4</v>
      </c>
      <c r="O14" s="50">
        <v>5</v>
      </c>
      <c r="P14" s="50">
        <v>4</v>
      </c>
    </row>
    <row r="15" spans="1:16" s="19" customFormat="1" ht="21.95" customHeight="1" x14ac:dyDescent="0.2">
      <c r="A15" s="5">
        <f>IF(D15&lt;&gt;"",COUNTA($D$9:D15),"")</f>
        <v>6</v>
      </c>
      <c r="B15" s="42" t="s">
        <v>184</v>
      </c>
      <c r="C15" s="50">
        <v>59</v>
      </c>
      <c r="D15" s="50" t="s">
        <v>4</v>
      </c>
      <c r="E15" s="50" t="s">
        <v>4</v>
      </c>
      <c r="F15" s="50" t="s">
        <v>4</v>
      </c>
      <c r="G15" s="50">
        <v>1</v>
      </c>
      <c r="H15" s="50">
        <v>2</v>
      </c>
      <c r="I15" s="50">
        <v>5</v>
      </c>
      <c r="J15" s="50">
        <v>8</v>
      </c>
      <c r="K15" s="50">
        <v>8</v>
      </c>
      <c r="L15" s="50">
        <v>3</v>
      </c>
      <c r="M15" s="50">
        <v>3</v>
      </c>
      <c r="N15" s="50">
        <v>7</v>
      </c>
      <c r="O15" s="50">
        <v>5</v>
      </c>
      <c r="P15" s="50">
        <v>17</v>
      </c>
    </row>
    <row r="16" spans="1:16" s="52" customFormat="1" ht="11.1" customHeight="1" x14ac:dyDescent="0.2">
      <c r="A16" s="5">
        <f>IF(D16&lt;&gt;"",COUNTA($D$9:D16),"")</f>
        <v>7</v>
      </c>
      <c r="B16" s="43" t="s">
        <v>56</v>
      </c>
      <c r="C16" s="51">
        <v>1261</v>
      </c>
      <c r="D16" s="51">
        <v>5</v>
      </c>
      <c r="E16" s="51">
        <v>4</v>
      </c>
      <c r="F16" s="51">
        <v>3</v>
      </c>
      <c r="G16" s="51">
        <v>12</v>
      </c>
      <c r="H16" s="51">
        <v>41</v>
      </c>
      <c r="I16" s="51">
        <v>56</v>
      </c>
      <c r="J16" s="51">
        <v>134</v>
      </c>
      <c r="K16" s="51">
        <v>147</v>
      </c>
      <c r="L16" s="51">
        <v>73</v>
      </c>
      <c r="M16" s="51">
        <v>134</v>
      </c>
      <c r="N16" s="51">
        <v>185</v>
      </c>
      <c r="O16" s="51">
        <v>121</v>
      </c>
      <c r="P16" s="51">
        <v>346</v>
      </c>
    </row>
    <row r="17" spans="1:16" s="19" customFormat="1" ht="6.95" customHeight="1" x14ac:dyDescent="0.2">
      <c r="A17" s="5" t="str">
        <f>IF(D17&lt;&gt;"",COUNTA($D$9:D17),"")</f>
        <v/>
      </c>
      <c r="B17" s="42"/>
      <c r="C17" s="50"/>
      <c r="D17" s="50"/>
      <c r="E17" s="50"/>
      <c r="F17" s="50"/>
      <c r="G17" s="50"/>
      <c r="H17" s="50"/>
      <c r="I17" s="50"/>
      <c r="J17" s="50"/>
      <c r="K17" s="50"/>
      <c r="L17" s="50"/>
      <c r="M17" s="50"/>
      <c r="N17" s="50"/>
      <c r="O17" s="50"/>
      <c r="P17" s="50"/>
    </row>
    <row r="18" spans="1:16" s="19" customFormat="1" ht="11.1" customHeight="1" x14ac:dyDescent="0.2">
      <c r="A18" s="5" t="str">
        <f>IF(D18&lt;&gt;"",COUNTA($D$9:D18),"")</f>
        <v/>
      </c>
      <c r="B18" s="43" t="s">
        <v>57</v>
      </c>
      <c r="C18" s="50"/>
      <c r="D18" s="50"/>
      <c r="E18" s="50"/>
      <c r="F18" s="50"/>
      <c r="G18" s="50"/>
      <c r="H18" s="50"/>
      <c r="I18" s="50"/>
      <c r="J18" s="50"/>
      <c r="K18" s="50"/>
      <c r="L18" s="50"/>
      <c r="M18" s="50"/>
      <c r="N18" s="50"/>
      <c r="O18" s="50"/>
      <c r="P18" s="50"/>
    </row>
    <row r="19" spans="1:16" s="19" customFormat="1" ht="11.1" customHeight="1" x14ac:dyDescent="0.2">
      <c r="A19" s="5">
        <f>IF(D19&lt;&gt;"",COUNTA($D$9:D19),"")</f>
        <v>8</v>
      </c>
      <c r="B19" s="42" t="s">
        <v>77</v>
      </c>
      <c r="C19" s="50">
        <v>1212</v>
      </c>
      <c r="D19" s="50">
        <v>4</v>
      </c>
      <c r="E19" s="50">
        <v>9</v>
      </c>
      <c r="F19" s="50">
        <v>7</v>
      </c>
      <c r="G19" s="50">
        <v>9</v>
      </c>
      <c r="H19" s="50">
        <v>50</v>
      </c>
      <c r="I19" s="50">
        <v>81</v>
      </c>
      <c r="J19" s="50">
        <v>144</v>
      </c>
      <c r="K19" s="50">
        <v>165</v>
      </c>
      <c r="L19" s="50">
        <v>65</v>
      </c>
      <c r="M19" s="50">
        <v>121</v>
      </c>
      <c r="N19" s="50">
        <v>185</v>
      </c>
      <c r="O19" s="50">
        <v>115</v>
      </c>
      <c r="P19" s="50">
        <v>257</v>
      </c>
    </row>
    <row r="20" spans="1:16" s="19" customFormat="1" ht="11.1" customHeight="1" x14ac:dyDescent="0.2">
      <c r="A20" s="5">
        <f>IF(D20&lt;&gt;"",COUNTA($D$9:D20),"")</f>
        <v>9</v>
      </c>
      <c r="B20" s="42" t="s">
        <v>78</v>
      </c>
      <c r="C20" s="50">
        <v>4292</v>
      </c>
      <c r="D20" s="50">
        <v>6</v>
      </c>
      <c r="E20" s="50">
        <v>13</v>
      </c>
      <c r="F20" s="50">
        <v>2</v>
      </c>
      <c r="G20" s="50">
        <v>17</v>
      </c>
      <c r="H20" s="50">
        <v>36</v>
      </c>
      <c r="I20" s="50">
        <v>148</v>
      </c>
      <c r="J20" s="50">
        <v>339</v>
      </c>
      <c r="K20" s="50">
        <v>422</v>
      </c>
      <c r="L20" s="50">
        <v>194</v>
      </c>
      <c r="M20" s="50">
        <v>357</v>
      </c>
      <c r="N20" s="50">
        <v>672</v>
      </c>
      <c r="O20" s="50">
        <v>442</v>
      </c>
      <c r="P20" s="50">
        <v>1644</v>
      </c>
    </row>
    <row r="21" spans="1:16" s="19" customFormat="1" ht="11.1" customHeight="1" x14ac:dyDescent="0.2">
      <c r="A21" s="5">
        <f>IF(D21&lt;&gt;"",COUNTA($D$9:D21),"")</f>
        <v>10</v>
      </c>
      <c r="B21" s="42" t="s">
        <v>79</v>
      </c>
      <c r="C21" s="50">
        <v>556</v>
      </c>
      <c r="D21" s="50">
        <v>2</v>
      </c>
      <c r="E21" s="50">
        <v>3</v>
      </c>
      <c r="F21" s="50">
        <v>1</v>
      </c>
      <c r="G21" s="50">
        <v>1</v>
      </c>
      <c r="H21" s="50">
        <v>12</v>
      </c>
      <c r="I21" s="50">
        <v>15</v>
      </c>
      <c r="J21" s="50">
        <v>38</v>
      </c>
      <c r="K21" s="50">
        <v>54</v>
      </c>
      <c r="L21" s="50">
        <v>29</v>
      </c>
      <c r="M21" s="50">
        <v>66</v>
      </c>
      <c r="N21" s="50">
        <v>121</v>
      </c>
      <c r="O21" s="50">
        <v>72</v>
      </c>
      <c r="P21" s="50">
        <v>142</v>
      </c>
    </row>
    <row r="22" spans="1:16" s="19" customFormat="1" ht="11.1" customHeight="1" x14ac:dyDescent="0.2">
      <c r="A22" s="5">
        <f>IF(D22&lt;&gt;"",COUNTA($D$9:D22),"")</f>
        <v>11</v>
      </c>
      <c r="B22" s="42" t="s">
        <v>80</v>
      </c>
      <c r="C22" s="50">
        <v>15734</v>
      </c>
      <c r="D22" s="50">
        <v>8</v>
      </c>
      <c r="E22" s="50">
        <v>24</v>
      </c>
      <c r="F22" s="50">
        <v>7</v>
      </c>
      <c r="G22" s="50">
        <v>28</v>
      </c>
      <c r="H22" s="50">
        <v>107</v>
      </c>
      <c r="I22" s="50">
        <v>223</v>
      </c>
      <c r="J22" s="50">
        <v>638</v>
      </c>
      <c r="K22" s="50">
        <v>1060</v>
      </c>
      <c r="L22" s="50">
        <v>558</v>
      </c>
      <c r="M22" s="50">
        <v>1213</v>
      </c>
      <c r="N22" s="50">
        <v>2450</v>
      </c>
      <c r="O22" s="50">
        <v>1708</v>
      </c>
      <c r="P22" s="50">
        <v>7710</v>
      </c>
    </row>
    <row r="23" spans="1:16" s="19" customFormat="1" ht="21.95" customHeight="1" x14ac:dyDescent="0.2">
      <c r="A23" s="5">
        <f>IF(D23&lt;&gt;"",COUNTA($D$9:D23),"")</f>
        <v>12</v>
      </c>
      <c r="B23" s="42" t="s">
        <v>183</v>
      </c>
      <c r="C23" s="50">
        <v>1122</v>
      </c>
      <c r="D23" s="50">
        <v>3</v>
      </c>
      <c r="E23" s="50">
        <v>11</v>
      </c>
      <c r="F23" s="50">
        <v>2</v>
      </c>
      <c r="G23" s="50">
        <v>10</v>
      </c>
      <c r="H23" s="50">
        <v>26</v>
      </c>
      <c r="I23" s="50">
        <v>67</v>
      </c>
      <c r="J23" s="50">
        <v>111</v>
      </c>
      <c r="K23" s="50">
        <v>127</v>
      </c>
      <c r="L23" s="50">
        <v>45</v>
      </c>
      <c r="M23" s="50">
        <v>83</v>
      </c>
      <c r="N23" s="50">
        <v>158</v>
      </c>
      <c r="O23" s="50">
        <v>110</v>
      </c>
      <c r="P23" s="50">
        <v>369</v>
      </c>
    </row>
    <row r="24" spans="1:16" s="19" customFormat="1" ht="11.1" customHeight="1" x14ac:dyDescent="0.2">
      <c r="A24" s="5">
        <f>IF(D24&lt;&gt;"",COUNTA($D$9:D24),"")</f>
        <v>13</v>
      </c>
      <c r="B24" s="42" t="s">
        <v>84</v>
      </c>
      <c r="C24" s="50">
        <v>803</v>
      </c>
      <c r="D24" s="50">
        <v>1</v>
      </c>
      <c r="E24" s="50" t="s">
        <v>4</v>
      </c>
      <c r="F24" s="50" t="s">
        <v>4</v>
      </c>
      <c r="G24" s="50">
        <v>3</v>
      </c>
      <c r="H24" s="50">
        <v>6</v>
      </c>
      <c r="I24" s="50">
        <v>23</v>
      </c>
      <c r="J24" s="50">
        <v>50</v>
      </c>
      <c r="K24" s="50">
        <v>61</v>
      </c>
      <c r="L24" s="50">
        <v>51</v>
      </c>
      <c r="M24" s="50">
        <v>66</v>
      </c>
      <c r="N24" s="50">
        <v>136</v>
      </c>
      <c r="O24" s="50">
        <v>98</v>
      </c>
      <c r="P24" s="50">
        <v>308</v>
      </c>
    </row>
    <row r="25" spans="1:16" s="19" customFormat="1" ht="21.95" customHeight="1" x14ac:dyDescent="0.2">
      <c r="A25" s="5">
        <f>IF(D25&lt;&gt;"",COUNTA($D$9:D25),"")</f>
        <v>14</v>
      </c>
      <c r="B25" s="42" t="s">
        <v>185</v>
      </c>
      <c r="C25" s="50">
        <v>2097</v>
      </c>
      <c r="D25" s="50">
        <v>2</v>
      </c>
      <c r="E25" s="50">
        <v>10</v>
      </c>
      <c r="F25" s="50">
        <v>2</v>
      </c>
      <c r="G25" s="50">
        <v>5</v>
      </c>
      <c r="H25" s="50">
        <v>49</v>
      </c>
      <c r="I25" s="50">
        <v>95</v>
      </c>
      <c r="J25" s="50">
        <v>181</v>
      </c>
      <c r="K25" s="50">
        <v>192</v>
      </c>
      <c r="L25" s="50">
        <v>94</v>
      </c>
      <c r="M25" s="50">
        <v>197</v>
      </c>
      <c r="N25" s="50">
        <v>351</v>
      </c>
      <c r="O25" s="50">
        <v>212</v>
      </c>
      <c r="P25" s="50">
        <v>707</v>
      </c>
    </row>
    <row r="26" spans="1:16" s="52" customFormat="1" ht="11.1" customHeight="1" x14ac:dyDescent="0.2">
      <c r="A26" s="5">
        <f>IF(D26&lt;&gt;"",COUNTA($D$9:D26),"")</f>
        <v>15</v>
      </c>
      <c r="B26" s="43" t="s">
        <v>56</v>
      </c>
      <c r="C26" s="51">
        <v>25816</v>
      </c>
      <c r="D26" s="51">
        <v>26</v>
      </c>
      <c r="E26" s="51">
        <v>70</v>
      </c>
      <c r="F26" s="51">
        <v>21</v>
      </c>
      <c r="G26" s="51">
        <v>73</v>
      </c>
      <c r="H26" s="51">
        <v>286</v>
      </c>
      <c r="I26" s="51">
        <v>652</v>
      </c>
      <c r="J26" s="51">
        <v>1501</v>
      </c>
      <c r="K26" s="51">
        <v>2081</v>
      </c>
      <c r="L26" s="51">
        <v>1036</v>
      </c>
      <c r="M26" s="51">
        <v>2103</v>
      </c>
      <c r="N26" s="51">
        <v>4073</v>
      </c>
      <c r="O26" s="51">
        <v>2757</v>
      </c>
      <c r="P26" s="51">
        <v>11137</v>
      </c>
    </row>
    <row r="27" spans="1:16" s="19" customFormat="1" ht="6.95" customHeight="1" x14ac:dyDescent="0.2">
      <c r="A27" s="5" t="str">
        <f>IF(D27&lt;&gt;"",COUNTA($D$9:D27),"")</f>
        <v/>
      </c>
      <c r="B27" s="42"/>
      <c r="C27" s="50"/>
      <c r="D27" s="50"/>
      <c r="E27" s="50"/>
      <c r="F27" s="50"/>
      <c r="G27" s="50"/>
      <c r="H27" s="50"/>
      <c r="I27" s="50"/>
      <c r="J27" s="50"/>
      <c r="K27" s="50"/>
      <c r="L27" s="50"/>
      <c r="M27" s="50"/>
      <c r="N27" s="50"/>
      <c r="O27" s="50"/>
      <c r="P27" s="50"/>
    </row>
    <row r="28" spans="1:16" s="19" customFormat="1" ht="44.1" customHeight="1" x14ac:dyDescent="0.2">
      <c r="A28" s="5" t="str">
        <f>IF(D28&lt;&gt;"",COUNTA($D$9:D28),"")</f>
        <v/>
      </c>
      <c r="B28" s="43" t="s">
        <v>186</v>
      </c>
      <c r="C28" s="50"/>
      <c r="D28" s="50"/>
      <c r="E28" s="50"/>
      <c r="F28" s="50"/>
      <c r="G28" s="50"/>
      <c r="H28" s="50"/>
      <c r="I28" s="50"/>
      <c r="J28" s="50"/>
      <c r="K28" s="50"/>
      <c r="L28" s="50"/>
      <c r="M28" s="50"/>
      <c r="N28" s="50"/>
      <c r="O28" s="50"/>
      <c r="P28" s="50"/>
    </row>
    <row r="29" spans="1:16" s="19" customFormat="1" ht="33" customHeight="1" x14ac:dyDescent="0.2">
      <c r="A29" s="5">
        <f>IF(D29&lt;&gt;"",COUNTA($D$9:D29),"")</f>
        <v>16</v>
      </c>
      <c r="B29" s="42" t="s">
        <v>187</v>
      </c>
      <c r="C29" s="50">
        <v>75</v>
      </c>
      <c r="D29" s="50" t="s">
        <v>4</v>
      </c>
      <c r="E29" s="50">
        <v>2</v>
      </c>
      <c r="F29" s="50" t="s">
        <v>4</v>
      </c>
      <c r="G29" s="50" t="s">
        <v>4</v>
      </c>
      <c r="H29" s="50">
        <v>1</v>
      </c>
      <c r="I29" s="50" t="s">
        <v>4</v>
      </c>
      <c r="J29" s="50">
        <v>7</v>
      </c>
      <c r="K29" s="50">
        <v>7</v>
      </c>
      <c r="L29" s="50">
        <v>6</v>
      </c>
      <c r="M29" s="50">
        <v>6</v>
      </c>
      <c r="N29" s="50">
        <v>11</v>
      </c>
      <c r="O29" s="50">
        <v>6</v>
      </c>
      <c r="P29" s="50">
        <v>29</v>
      </c>
    </row>
    <row r="30" spans="1:16" s="19" customFormat="1" ht="21.95" customHeight="1" x14ac:dyDescent="0.2">
      <c r="A30" s="5">
        <f>IF(D30&lt;&gt;"",COUNTA($D$9:D30),"")</f>
        <v>17</v>
      </c>
      <c r="B30" s="42" t="s">
        <v>86</v>
      </c>
      <c r="C30" s="50">
        <v>14643</v>
      </c>
      <c r="D30" s="50">
        <v>4</v>
      </c>
      <c r="E30" s="50">
        <v>3</v>
      </c>
      <c r="F30" s="50">
        <v>11</v>
      </c>
      <c r="G30" s="50">
        <v>10</v>
      </c>
      <c r="H30" s="50">
        <v>89</v>
      </c>
      <c r="I30" s="50">
        <v>215</v>
      </c>
      <c r="J30" s="50">
        <v>933</v>
      </c>
      <c r="K30" s="50">
        <v>1429</v>
      </c>
      <c r="L30" s="50">
        <v>868</v>
      </c>
      <c r="M30" s="50">
        <v>1541</v>
      </c>
      <c r="N30" s="50">
        <v>2591</v>
      </c>
      <c r="O30" s="50">
        <v>1786</v>
      </c>
      <c r="P30" s="50">
        <v>5163</v>
      </c>
    </row>
    <row r="31" spans="1:16" s="19" customFormat="1" ht="33" customHeight="1" x14ac:dyDescent="0.2">
      <c r="A31" s="5">
        <f>IF(D31&lt;&gt;"",COUNTA($D$9:D31),"")</f>
        <v>18</v>
      </c>
      <c r="B31" s="42" t="s">
        <v>188</v>
      </c>
      <c r="C31" s="50">
        <v>4480</v>
      </c>
      <c r="D31" s="50">
        <v>2</v>
      </c>
      <c r="E31" s="50">
        <v>4</v>
      </c>
      <c r="F31" s="50" t="s">
        <v>4</v>
      </c>
      <c r="G31" s="50">
        <v>8</v>
      </c>
      <c r="H31" s="50">
        <v>32</v>
      </c>
      <c r="I31" s="50">
        <v>87</v>
      </c>
      <c r="J31" s="50">
        <v>297</v>
      </c>
      <c r="K31" s="50">
        <v>463</v>
      </c>
      <c r="L31" s="50">
        <v>269</v>
      </c>
      <c r="M31" s="50">
        <v>460</v>
      </c>
      <c r="N31" s="50">
        <v>799</v>
      </c>
      <c r="O31" s="50">
        <v>513</v>
      </c>
      <c r="P31" s="50">
        <v>1546</v>
      </c>
    </row>
    <row r="32" spans="1:16" s="19" customFormat="1" ht="21.95" customHeight="1" x14ac:dyDescent="0.2">
      <c r="A32" s="5">
        <f>IF(D32&lt;&gt;"",COUNTA($D$9:D32),"")</f>
        <v>19</v>
      </c>
      <c r="B32" s="42" t="s">
        <v>87</v>
      </c>
      <c r="C32" s="50">
        <v>398</v>
      </c>
      <c r="D32" s="50">
        <v>1</v>
      </c>
      <c r="E32" s="50">
        <v>3</v>
      </c>
      <c r="F32" s="50">
        <v>1</v>
      </c>
      <c r="G32" s="50">
        <v>2</v>
      </c>
      <c r="H32" s="50">
        <v>7</v>
      </c>
      <c r="I32" s="50">
        <v>12</v>
      </c>
      <c r="J32" s="50">
        <v>20</v>
      </c>
      <c r="K32" s="50">
        <v>31</v>
      </c>
      <c r="L32" s="50">
        <v>15</v>
      </c>
      <c r="M32" s="50">
        <v>21</v>
      </c>
      <c r="N32" s="50">
        <v>45</v>
      </c>
      <c r="O32" s="50">
        <v>27</v>
      </c>
      <c r="P32" s="50">
        <v>213</v>
      </c>
    </row>
    <row r="33" spans="1:16" s="52" customFormat="1" ht="11.1" customHeight="1" x14ac:dyDescent="0.2">
      <c r="A33" s="5">
        <f>IF(D33&lt;&gt;"",COUNTA($D$9:D33),"")</f>
        <v>20</v>
      </c>
      <c r="B33" s="43" t="s">
        <v>56</v>
      </c>
      <c r="C33" s="51">
        <v>19596</v>
      </c>
      <c r="D33" s="51">
        <v>7</v>
      </c>
      <c r="E33" s="51">
        <v>12</v>
      </c>
      <c r="F33" s="51">
        <v>12</v>
      </c>
      <c r="G33" s="51">
        <v>20</v>
      </c>
      <c r="H33" s="51">
        <v>129</v>
      </c>
      <c r="I33" s="51">
        <v>314</v>
      </c>
      <c r="J33" s="51">
        <v>1257</v>
      </c>
      <c r="K33" s="51">
        <v>1930</v>
      </c>
      <c r="L33" s="51">
        <v>1158</v>
      </c>
      <c r="M33" s="51">
        <v>2028</v>
      </c>
      <c r="N33" s="51">
        <v>3446</v>
      </c>
      <c r="O33" s="51">
        <v>2332</v>
      </c>
      <c r="P33" s="51">
        <v>6951</v>
      </c>
    </row>
    <row r="34" spans="1:16" s="19" customFormat="1" ht="8.1" customHeight="1" x14ac:dyDescent="0.2">
      <c r="A34" s="5" t="str">
        <f>IF(D34&lt;&gt;"",COUNTA($D$9:D34),"")</f>
        <v/>
      </c>
      <c r="B34" s="42"/>
      <c r="C34" s="50"/>
      <c r="D34" s="50"/>
      <c r="E34" s="50"/>
      <c r="F34" s="50"/>
      <c r="G34" s="50"/>
      <c r="H34" s="50"/>
      <c r="I34" s="50"/>
      <c r="J34" s="50"/>
      <c r="K34" s="50"/>
      <c r="L34" s="50"/>
      <c r="M34" s="50"/>
      <c r="N34" s="50"/>
      <c r="O34" s="50"/>
      <c r="P34" s="50"/>
    </row>
    <row r="35" spans="1:16" s="19" customFormat="1" ht="21.95" customHeight="1" x14ac:dyDescent="0.2">
      <c r="A35" s="5" t="str">
        <f>IF(D35&lt;&gt;"",COUNTA($D$9:D35),"")</f>
        <v/>
      </c>
      <c r="B35" s="43" t="s">
        <v>276</v>
      </c>
      <c r="C35" s="50"/>
      <c r="D35" s="50"/>
      <c r="E35" s="50"/>
      <c r="F35" s="50"/>
      <c r="G35" s="50"/>
      <c r="H35" s="50"/>
      <c r="I35" s="50"/>
      <c r="J35" s="50"/>
      <c r="K35" s="50"/>
      <c r="L35" s="50"/>
      <c r="M35" s="50"/>
      <c r="N35" s="50"/>
      <c r="O35" s="50"/>
      <c r="P35" s="50"/>
    </row>
    <row r="36" spans="1:16" s="19" customFormat="1" ht="21.95" customHeight="1" x14ac:dyDescent="0.2">
      <c r="A36" s="5">
        <f>IF(D36&lt;&gt;"",COUNTA($D$9:D36),"")</f>
        <v>21</v>
      </c>
      <c r="B36" s="42" t="s">
        <v>88</v>
      </c>
      <c r="C36" s="50">
        <v>2299</v>
      </c>
      <c r="D36" s="50">
        <v>8</v>
      </c>
      <c r="E36" s="50">
        <v>22</v>
      </c>
      <c r="F36" s="50">
        <v>6</v>
      </c>
      <c r="G36" s="50">
        <v>27</v>
      </c>
      <c r="H36" s="50">
        <v>72</v>
      </c>
      <c r="I36" s="50">
        <v>111</v>
      </c>
      <c r="J36" s="50">
        <v>177</v>
      </c>
      <c r="K36" s="50">
        <v>170</v>
      </c>
      <c r="L36" s="50">
        <v>72</v>
      </c>
      <c r="M36" s="50">
        <v>100</v>
      </c>
      <c r="N36" s="50">
        <v>175</v>
      </c>
      <c r="O36" s="50">
        <v>141</v>
      </c>
      <c r="P36" s="50">
        <v>1218</v>
      </c>
    </row>
    <row r="37" spans="1:16" s="53" customFormat="1" ht="11.1" customHeight="1" x14ac:dyDescent="0.2">
      <c r="A37" s="5">
        <f>IF(D37&lt;&gt;"",COUNTA($D$9:D37),"")</f>
        <v>22</v>
      </c>
      <c r="B37" s="42" t="s">
        <v>89</v>
      </c>
      <c r="C37" s="50">
        <v>1846</v>
      </c>
      <c r="D37" s="50">
        <v>2</v>
      </c>
      <c r="E37" s="50">
        <v>13</v>
      </c>
      <c r="F37" s="50">
        <v>5</v>
      </c>
      <c r="G37" s="50">
        <v>13</v>
      </c>
      <c r="H37" s="50">
        <v>32</v>
      </c>
      <c r="I37" s="50">
        <v>61</v>
      </c>
      <c r="J37" s="50">
        <v>80</v>
      </c>
      <c r="K37" s="50">
        <v>84</v>
      </c>
      <c r="L37" s="50">
        <v>35</v>
      </c>
      <c r="M37" s="50">
        <v>65</v>
      </c>
      <c r="N37" s="50">
        <v>148</v>
      </c>
      <c r="O37" s="50">
        <v>87</v>
      </c>
      <c r="P37" s="50">
        <v>1221</v>
      </c>
    </row>
    <row r="38" spans="1:16" s="19" customFormat="1" ht="11.1" customHeight="1" x14ac:dyDescent="0.2">
      <c r="A38" s="5">
        <f>IF(D38&lt;&gt;"",COUNTA($D$9:D38),"")</f>
        <v>23</v>
      </c>
      <c r="B38" s="42" t="s">
        <v>90</v>
      </c>
      <c r="C38" s="50">
        <v>5333</v>
      </c>
      <c r="D38" s="50">
        <v>14</v>
      </c>
      <c r="E38" s="50">
        <v>28</v>
      </c>
      <c r="F38" s="50">
        <v>15</v>
      </c>
      <c r="G38" s="50">
        <v>43</v>
      </c>
      <c r="H38" s="50">
        <v>109</v>
      </c>
      <c r="I38" s="50">
        <v>168</v>
      </c>
      <c r="J38" s="50">
        <v>303</v>
      </c>
      <c r="K38" s="50">
        <v>448</v>
      </c>
      <c r="L38" s="50">
        <v>191</v>
      </c>
      <c r="M38" s="50">
        <v>340</v>
      </c>
      <c r="N38" s="50">
        <v>607</v>
      </c>
      <c r="O38" s="50">
        <v>422</v>
      </c>
      <c r="P38" s="50">
        <v>2645</v>
      </c>
    </row>
    <row r="39" spans="1:16" s="45" customFormat="1" ht="11.1" customHeight="1" x14ac:dyDescent="0.2">
      <c r="A39" s="5">
        <f>IF(D39&lt;&gt;"",COUNTA($D$9:D39),"")</f>
        <v>24</v>
      </c>
      <c r="B39" s="43" t="s">
        <v>56</v>
      </c>
      <c r="C39" s="51">
        <v>9478</v>
      </c>
      <c r="D39" s="51">
        <v>24</v>
      </c>
      <c r="E39" s="51">
        <v>63</v>
      </c>
      <c r="F39" s="51">
        <v>26</v>
      </c>
      <c r="G39" s="51">
        <v>83</v>
      </c>
      <c r="H39" s="51">
        <v>213</v>
      </c>
      <c r="I39" s="51">
        <v>340</v>
      </c>
      <c r="J39" s="51">
        <v>560</v>
      </c>
      <c r="K39" s="51">
        <v>702</v>
      </c>
      <c r="L39" s="51">
        <v>298</v>
      </c>
      <c r="M39" s="51">
        <v>505</v>
      </c>
      <c r="N39" s="51">
        <v>930</v>
      </c>
      <c r="O39" s="51">
        <v>650</v>
      </c>
      <c r="P39" s="51">
        <v>5084</v>
      </c>
    </row>
    <row r="40" spans="1:16" s="19" customFormat="1" ht="6.95" customHeight="1" x14ac:dyDescent="0.2">
      <c r="A40" s="5" t="str">
        <f>IF(D40&lt;&gt;"",COUNTA($D$9:D40),"")</f>
        <v/>
      </c>
      <c r="B40" s="42"/>
      <c r="C40" s="50"/>
      <c r="D40" s="50"/>
      <c r="E40" s="50"/>
      <c r="F40" s="50"/>
      <c r="G40" s="50"/>
      <c r="H40" s="50"/>
      <c r="I40" s="50"/>
      <c r="J40" s="50"/>
      <c r="K40" s="50"/>
      <c r="L40" s="50"/>
      <c r="M40" s="50"/>
      <c r="N40" s="50"/>
      <c r="O40" s="50"/>
      <c r="P40" s="50"/>
    </row>
    <row r="41" spans="1:16" s="19" customFormat="1" ht="44.1" customHeight="1" x14ac:dyDescent="0.2">
      <c r="A41" s="5" t="str">
        <f>IF(D41&lt;&gt;"",COUNTA($D$9:D41),"")</f>
        <v/>
      </c>
      <c r="B41" s="43" t="s">
        <v>189</v>
      </c>
      <c r="C41" s="50"/>
      <c r="D41" s="50"/>
      <c r="E41" s="50"/>
      <c r="F41" s="50"/>
      <c r="G41" s="50"/>
      <c r="H41" s="50"/>
      <c r="I41" s="50"/>
      <c r="J41" s="50"/>
      <c r="K41" s="50"/>
      <c r="L41" s="50"/>
      <c r="M41" s="50"/>
      <c r="N41" s="50"/>
      <c r="O41" s="50"/>
      <c r="P41" s="50"/>
    </row>
    <row r="42" spans="1:16" s="19" customFormat="1" ht="21.95" customHeight="1" x14ac:dyDescent="0.2">
      <c r="A42" s="5">
        <f>IF(D42&lt;&gt;"",COUNTA($D$9:D42),"")</f>
        <v>25</v>
      </c>
      <c r="B42" s="42" t="s">
        <v>289</v>
      </c>
      <c r="C42" s="50">
        <v>154</v>
      </c>
      <c r="D42" s="50" t="s">
        <v>4</v>
      </c>
      <c r="E42" s="50">
        <v>3</v>
      </c>
      <c r="F42" s="50" t="s">
        <v>4</v>
      </c>
      <c r="G42" s="50">
        <v>2</v>
      </c>
      <c r="H42" s="50">
        <v>3</v>
      </c>
      <c r="I42" s="50">
        <v>10</v>
      </c>
      <c r="J42" s="50">
        <v>21</v>
      </c>
      <c r="K42" s="50">
        <v>25</v>
      </c>
      <c r="L42" s="50">
        <v>8</v>
      </c>
      <c r="M42" s="50">
        <v>15</v>
      </c>
      <c r="N42" s="50">
        <v>22</v>
      </c>
      <c r="O42" s="50">
        <v>13</v>
      </c>
      <c r="P42" s="50">
        <v>32</v>
      </c>
    </row>
    <row r="43" spans="1:16" s="19" customFormat="1" ht="11.1" customHeight="1" x14ac:dyDescent="0.2">
      <c r="A43" s="5">
        <f>IF(D43&lt;&gt;"",COUNTA($D$9:D43),"")</f>
        <v>26</v>
      </c>
      <c r="B43" s="42" t="s">
        <v>91</v>
      </c>
      <c r="C43" s="50">
        <v>596</v>
      </c>
      <c r="D43" s="50">
        <v>14</v>
      </c>
      <c r="E43" s="50">
        <v>14</v>
      </c>
      <c r="F43" s="50">
        <v>4</v>
      </c>
      <c r="G43" s="50">
        <v>9</v>
      </c>
      <c r="H43" s="50">
        <v>22</v>
      </c>
      <c r="I43" s="50">
        <v>51</v>
      </c>
      <c r="J43" s="50">
        <v>65</v>
      </c>
      <c r="K43" s="50">
        <v>60</v>
      </c>
      <c r="L43" s="50">
        <v>13</v>
      </c>
      <c r="M43" s="50">
        <v>36</v>
      </c>
      <c r="N43" s="50">
        <v>66</v>
      </c>
      <c r="O43" s="50">
        <v>33</v>
      </c>
      <c r="P43" s="50">
        <v>209</v>
      </c>
    </row>
    <row r="44" spans="1:16" s="19" customFormat="1" ht="54.95" customHeight="1" x14ac:dyDescent="0.2">
      <c r="A44" s="5">
        <f>IF(D44&lt;&gt;"",COUNTA($D$9:D44),"")</f>
        <v>27</v>
      </c>
      <c r="B44" s="42" t="s">
        <v>190</v>
      </c>
      <c r="C44" s="50">
        <v>463</v>
      </c>
      <c r="D44" s="50">
        <v>9</v>
      </c>
      <c r="E44" s="50">
        <v>16</v>
      </c>
      <c r="F44" s="50">
        <v>11</v>
      </c>
      <c r="G44" s="50">
        <v>21</v>
      </c>
      <c r="H44" s="50">
        <v>44</v>
      </c>
      <c r="I44" s="50">
        <v>75</v>
      </c>
      <c r="J44" s="50">
        <v>54</v>
      </c>
      <c r="K44" s="50">
        <v>48</v>
      </c>
      <c r="L44" s="50">
        <v>24</v>
      </c>
      <c r="M44" s="50">
        <v>26</v>
      </c>
      <c r="N44" s="50">
        <v>38</v>
      </c>
      <c r="O44" s="50">
        <v>24</v>
      </c>
      <c r="P44" s="50">
        <v>73</v>
      </c>
    </row>
    <row r="45" spans="1:16" s="19" customFormat="1" ht="33" customHeight="1" x14ac:dyDescent="0.2">
      <c r="A45" s="5">
        <f>IF(D45&lt;&gt;"",COUNTA($D$9:D45),"")</f>
        <v>28</v>
      </c>
      <c r="B45" s="42" t="s">
        <v>191</v>
      </c>
      <c r="C45" s="50">
        <v>7350</v>
      </c>
      <c r="D45" s="50">
        <v>8</v>
      </c>
      <c r="E45" s="50">
        <v>33</v>
      </c>
      <c r="F45" s="50">
        <v>23</v>
      </c>
      <c r="G45" s="50">
        <v>37</v>
      </c>
      <c r="H45" s="50">
        <v>111</v>
      </c>
      <c r="I45" s="50">
        <v>176</v>
      </c>
      <c r="J45" s="50">
        <v>373</v>
      </c>
      <c r="K45" s="50">
        <v>521</v>
      </c>
      <c r="L45" s="50">
        <v>327</v>
      </c>
      <c r="M45" s="50">
        <v>551</v>
      </c>
      <c r="N45" s="50">
        <v>1120</v>
      </c>
      <c r="O45" s="50">
        <v>721</v>
      </c>
      <c r="P45" s="50">
        <v>3349</v>
      </c>
    </row>
    <row r="46" spans="1:16" s="19" customFormat="1" ht="11.1" customHeight="1" x14ac:dyDescent="0.2">
      <c r="A46" s="5">
        <f>IF(D46&lt;&gt;"",COUNTA($D$9:D46),"")</f>
        <v>29</v>
      </c>
      <c r="B46" s="42" t="s">
        <v>92</v>
      </c>
      <c r="C46" s="50">
        <v>118</v>
      </c>
      <c r="D46" s="50" t="s">
        <v>4</v>
      </c>
      <c r="E46" s="50" t="s">
        <v>4</v>
      </c>
      <c r="F46" s="50" t="s">
        <v>4</v>
      </c>
      <c r="G46" s="50" t="s">
        <v>4</v>
      </c>
      <c r="H46" s="50">
        <v>2</v>
      </c>
      <c r="I46" s="50">
        <v>2</v>
      </c>
      <c r="J46" s="50">
        <v>4</v>
      </c>
      <c r="K46" s="50">
        <v>7</v>
      </c>
      <c r="L46" s="50">
        <v>4</v>
      </c>
      <c r="M46" s="50">
        <v>6</v>
      </c>
      <c r="N46" s="50">
        <v>10</v>
      </c>
      <c r="O46" s="50">
        <v>19</v>
      </c>
      <c r="P46" s="50">
        <v>64</v>
      </c>
    </row>
    <row r="47" spans="1:16" s="19" customFormat="1" ht="11.1" customHeight="1" x14ac:dyDescent="0.2">
      <c r="A47" s="5">
        <f>IF(D47&lt;&gt;"",COUNTA($D$9:D47),"")</f>
        <v>30</v>
      </c>
      <c r="B47" s="43" t="s">
        <v>56</v>
      </c>
      <c r="C47" s="51">
        <v>8681</v>
      </c>
      <c r="D47" s="51">
        <v>31</v>
      </c>
      <c r="E47" s="51">
        <v>66</v>
      </c>
      <c r="F47" s="51">
        <v>38</v>
      </c>
      <c r="G47" s="51">
        <v>69</v>
      </c>
      <c r="H47" s="51">
        <v>182</v>
      </c>
      <c r="I47" s="51">
        <v>314</v>
      </c>
      <c r="J47" s="51">
        <v>517</v>
      </c>
      <c r="K47" s="51">
        <v>661</v>
      </c>
      <c r="L47" s="51">
        <v>376</v>
      </c>
      <c r="M47" s="51">
        <v>634</v>
      </c>
      <c r="N47" s="51">
        <v>1256</v>
      </c>
      <c r="O47" s="51">
        <v>810</v>
      </c>
      <c r="P47" s="51">
        <v>3727</v>
      </c>
    </row>
    <row r="48" spans="1:16" s="19" customFormat="1" ht="6.95" customHeight="1" x14ac:dyDescent="0.2">
      <c r="A48" s="5" t="str">
        <f>IF(D48&lt;&gt;"",COUNTA($D$9:D48),"")</f>
        <v/>
      </c>
      <c r="B48" s="42"/>
      <c r="C48" s="50"/>
      <c r="D48" s="50"/>
      <c r="E48" s="50"/>
      <c r="F48" s="50"/>
      <c r="G48" s="50"/>
      <c r="H48" s="50"/>
      <c r="I48" s="50"/>
      <c r="J48" s="50"/>
      <c r="K48" s="50"/>
      <c r="L48" s="50"/>
      <c r="M48" s="50"/>
      <c r="N48" s="50"/>
      <c r="O48" s="50"/>
      <c r="P48" s="50"/>
    </row>
    <row r="49" spans="1:16" s="19" customFormat="1" ht="33" customHeight="1" x14ac:dyDescent="0.2">
      <c r="A49" s="5" t="str">
        <f>IF(D49&lt;&gt;"",COUNTA($D$9:D49),"")</f>
        <v/>
      </c>
      <c r="B49" s="43" t="s">
        <v>192</v>
      </c>
      <c r="C49" s="50"/>
      <c r="D49" s="50"/>
      <c r="E49" s="50"/>
      <c r="F49" s="50"/>
      <c r="G49" s="50"/>
      <c r="H49" s="50"/>
      <c r="I49" s="50"/>
      <c r="J49" s="50"/>
      <c r="K49" s="50"/>
      <c r="L49" s="50"/>
      <c r="M49" s="50"/>
      <c r="N49" s="50"/>
      <c r="O49" s="50"/>
      <c r="P49" s="50"/>
    </row>
    <row r="50" spans="1:16" s="19" customFormat="1" ht="11.1" customHeight="1" x14ac:dyDescent="0.2">
      <c r="A50" s="5">
        <f>IF(D50&lt;&gt;"",COUNTA($D$9:D50),"")</f>
        <v>31</v>
      </c>
      <c r="B50" s="42" t="s">
        <v>93</v>
      </c>
      <c r="C50" s="50">
        <v>31</v>
      </c>
      <c r="D50" s="50" t="s">
        <v>4</v>
      </c>
      <c r="E50" s="50" t="s">
        <v>4</v>
      </c>
      <c r="F50" s="50" t="s">
        <v>4</v>
      </c>
      <c r="G50" s="50">
        <v>3</v>
      </c>
      <c r="H50" s="50">
        <v>7</v>
      </c>
      <c r="I50" s="50" t="s">
        <v>4</v>
      </c>
      <c r="J50" s="50">
        <v>6</v>
      </c>
      <c r="K50" s="50">
        <v>1</v>
      </c>
      <c r="L50" s="50">
        <v>2</v>
      </c>
      <c r="M50" s="50">
        <v>6</v>
      </c>
      <c r="N50" s="50">
        <v>3</v>
      </c>
      <c r="O50" s="50">
        <v>1</v>
      </c>
      <c r="P50" s="50">
        <v>2</v>
      </c>
    </row>
    <row r="51" spans="1:16" s="19" customFormat="1" ht="33" customHeight="1" x14ac:dyDescent="0.2">
      <c r="A51" s="5">
        <f>IF(D51&lt;&gt;"",COUNTA($D$9:D51),"")</f>
        <v>32</v>
      </c>
      <c r="B51" s="42" t="s">
        <v>193</v>
      </c>
      <c r="C51" s="50">
        <v>96</v>
      </c>
      <c r="D51" s="50">
        <v>22</v>
      </c>
      <c r="E51" s="50">
        <v>10</v>
      </c>
      <c r="F51" s="50">
        <v>2</v>
      </c>
      <c r="G51" s="50" t="s">
        <v>4</v>
      </c>
      <c r="H51" s="50">
        <v>2</v>
      </c>
      <c r="I51" s="50">
        <v>4</v>
      </c>
      <c r="J51" s="50">
        <v>5</v>
      </c>
      <c r="K51" s="50">
        <v>12</v>
      </c>
      <c r="L51" s="50">
        <v>2</v>
      </c>
      <c r="M51" s="50">
        <v>9</v>
      </c>
      <c r="N51" s="50">
        <v>8</v>
      </c>
      <c r="O51" s="50">
        <v>5</v>
      </c>
      <c r="P51" s="50">
        <v>15</v>
      </c>
    </row>
    <row r="52" spans="1:16" s="19" customFormat="1" ht="21.95" customHeight="1" x14ac:dyDescent="0.2">
      <c r="A52" s="5">
        <f>IF(D52&lt;&gt;"",COUNTA($D$9:D52),"")</f>
        <v>33</v>
      </c>
      <c r="B52" s="42" t="s">
        <v>194</v>
      </c>
      <c r="C52" s="50">
        <v>5443</v>
      </c>
      <c r="D52" s="50" t="s">
        <v>4</v>
      </c>
      <c r="E52" s="50" t="s">
        <v>4</v>
      </c>
      <c r="F52" s="50">
        <v>1</v>
      </c>
      <c r="G52" s="50" t="s">
        <v>4</v>
      </c>
      <c r="H52" s="50">
        <v>54</v>
      </c>
      <c r="I52" s="50">
        <v>252</v>
      </c>
      <c r="J52" s="50">
        <v>963</v>
      </c>
      <c r="K52" s="50">
        <v>777</v>
      </c>
      <c r="L52" s="50">
        <v>284</v>
      </c>
      <c r="M52" s="50">
        <v>467</v>
      </c>
      <c r="N52" s="50">
        <v>754</v>
      </c>
      <c r="O52" s="50">
        <v>440</v>
      </c>
      <c r="P52" s="50">
        <v>1451</v>
      </c>
    </row>
    <row r="53" spans="1:16" s="52" customFormat="1" ht="11.1" customHeight="1" x14ac:dyDescent="0.2">
      <c r="A53" s="5">
        <f>IF(D53&lt;&gt;"",COUNTA($D$9:D53),"")</f>
        <v>34</v>
      </c>
      <c r="B53" s="43" t="s">
        <v>56</v>
      </c>
      <c r="C53" s="51">
        <v>5570</v>
      </c>
      <c r="D53" s="51">
        <v>22</v>
      </c>
      <c r="E53" s="51">
        <v>10</v>
      </c>
      <c r="F53" s="51">
        <v>3</v>
      </c>
      <c r="G53" s="51">
        <v>3</v>
      </c>
      <c r="H53" s="51">
        <v>63</v>
      </c>
      <c r="I53" s="51">
        <v>256</v>
      </c>
      <c r="J53" s="51">
        <v>974</v>
      </c>
      <c r="K53" s="51">
        <v>790</v>
      </c>
      <c r="L53" s="51">
        <v>288</v>
      </c>
      <c r="M53" s="51">
        <v>482</v>
      </c>
      <c r="N53" s="51">
        <v>765</v>
      </c>
      <c r="O53" s="51">
        <v>446</v>
      </c>
      <c r="P53" s="51">
        <v>1468</v>
      </c>
    </row>
    <row r="54" spans="1:16" s="19" customFormat="1" ht="6.95" customHeight="1" x14ac:dyDescent="0.2">
      <c r="A54" s="5" t="str">
        <f>IF(D54&lt;&gt;"",COUNTA($D$9:D54),"")</f>
        <v/>
      </c>
      <c r="B54" s="42"/>
      <c r="C54" s="50"/>
      <c r="D54" s="50"/>
      <c r="E54" s="50"/>
      <c r="F54" s="50"/>
      <c r="G54" s="50"/>
      <c r="H54" s="50"/>
      <c r="I54" s="50"/>
      <c r="J54" s="50"/>
      <c r="K54" s="50"/>
      <c r="L54" s="50"/>
      <c r="M54" s="50"/>
      <c r="N54" s="50"/>
      <c r="O54" s="50"/>
      <c r="P54" s="50"/>
    </row>
    <row r="55" spans="1:16" s="19" customFormat="1" ht="33" customHeight="1" x14ac:dyDescent="0.2">
      <c r="A55" s="5" t="str">
        <f>IF(D55&lt;&gt;"",COUNTA($D$9:D55),"")</f>
        <v/>
      </c>
      <c r="B55" s="43" t="s">
        <v>195</v>
      </c>
      <c r="C55" s="50"/>
      <c r="D55" s="50"/>
      <c r="E55" s="50"/>
      <c r="F55" s="50"/>
      <c r="G55" s="50"/>
      <c r="H55" s="50"/>
      <c r="I55" s="50"/>
      <c r="J55" s="50"/>
      <c r="K55" s="50"/>
      <c r="L55" s="50"/>
      <c r="M55" s="50"/>
      <c r="N55" s="50"/>
      <c r="O55" s="50"/>
      <c r="P55" s="50"/>
    </row>
    <row r="56" spans="1:16" s="19" customFormat="1" ht="11.1" customHeight="1" x14ac:dyDescent="0.2">
      <c r="A56" s="5">
        <f>IF(D56&lt;&gt;"",COUNTA($D$9:D56),"")</f>
        <v>35</v>
      </c>
      <c r="B56" s="42" t="s">
        <v>95</v>
      </c>
      <c r="C56" s="50">
        <v>8269</v>
      </c>
      <c r="D56" s="50">
        <v>13</v>
      </c>
      <c r="E56" s="50">
        <v>18</v>
      </c>
      <c r="F56" s="50">
        <v>6</v>
      </c>
      <c r="G56" s="50">
        <v>23</v>
      </c>
      <c r="H56" s="50">
        <v>73</v>
      </c>
      <c r="I56" s="50">
        <v>142</v>
      </c>
      <c r="J56" s="50">
        <v>409</v>
      </c>
      <c r="K56" s="50">
        <v>635</v>
      </c>
      <c r="L56" s="50">
        <v>356</v>
      </c>
      <c r="M56" s="50">
        <v>667</v>
      </c>
      <c r="N56" s="50">
        <v>1167</v>
      </c>
      <c r="O56" s="50">
        <v>774</v>
      </c>
      <c r="P56" s="50">
        <v>3986</v>
      </c>
    </row>
    <row r="57" spans="1:16" s="19" customFormat="1" ht="33" customHeight="1" x14ac:dyDescent="0.2">
      <c r="A57" s="5">
        <f>IF(D57&lt;&gt;"",COUNTA($D$9:D57),"")</f>
        <v>36</v>
      </c>
      <c r="B57" s="42" t="s">
        <v>196</v>
      </c>
      <c r="C57" s="50">
        <v>10947</v>
      </c>
      <c r="D57" s="50">
        <v>5</v>
      </c>
      <c r="E57" s="50">
        <v>10</v>
      </c>
      <c r="F57" s="50">
        <v>4</v>
      </c>
      <c r="G57" s="50">
        <v>10</v>
      </c>
      <c r="H57" s="50">
        <v>39</v>
      </c>
      <c r="I57" s="50">
        <v>125</v>
      </c>
      <c r="J57" s="50">
        <v>492</v>
      </c>
      <c r="K57" s="50">
        <v>787</v>
      </c>
      <c r="L57" s="50">
        <v>521</v>
      </c>
      <c r="M57" s="50">
        <v>933</v>
      </c>
      <c r="N57" s="50">
        <v>1791</v>
      </c>
      <c r="O57" s="50">
        <v>1240</v>
      </c>
      <c r="P57" s="50">
        <v>4990</v>
      </c>
    </row>
    <row r="58" spans="1:16" s="19" customFormat="1" ht="11.1" customHeight="1" x14ac:dyDescent="0.2">
      <c r="A58" s="5">
        <f>IF(D58&lt;&gt;"",COUNTA($D$9:D58),"")</f>
        <v>37</v>
      </c>
      <c r="B58" s="42" t="s">
        <v>96</v>
      </c>
      <c r="C58" s="50">
        <v>554</v>
      </c>
      <c r="D58" s="50">
        <v>3</v>
      </c>
      <c r="E58" s="50">
        <v>1</v>
      </c>
      <c r="F58" s="50" t="s">
        <v>4</v>
      </c>
      <c r="G58" s="50" t="s">
        <v>4</v>
      </c>
      <c r="H58" s="50">
        <v>5</v>
      </c>
      <c r="I58" s="50">
        <v>10</v>
      </c>
      <c r="J58" s="50">
        <v>73</v>
      </c>
      <c r="K58" s="50">
        <v>102</v>
      </c>
      <c r="L58" s="50">
        <v>43</v>
      </c>
      <c r="M58" s="50">
        <v>66</v>
      </c>
      <c r="N58" s="50">
        <v>92</v>
      </c>
      <c r="O58" s="50">
        <v>54</v>
      </c>
      <c r="P58" s="50">
        <v>105</v>
      </c>
    </row>
    <row r="59" spans="1:16" s="19" customFormat="1" ht="33" customHeight="1" x14ac:dyDescent="0.2">
      <c r="A59" s="5">
        <f>IF(D59&lt;&gt;"",COUNTA($D$9:D59),"")</f>
        <v>38</v>
      </c>
      <c r="B59" s="42" t="s">
        <v>197</v>
      </c>
      <c r="C59" s="50">
        <v>351</v>
      </c>
      <c r="D59" s="50">
        <v>1</v>
      </c>
      <c r="E59" s="50" t="s">
        <v>4</v>
      </c>
      <c r="F59" s="50" t="s">
        <v>4</v>
      </c>
      <c r="G59" s="50">
        <v>3</v>
      </c>
      <c r="H59" s="50">
        <v>2</v>
      </c>
      <c r="I59" s="50">
        <v>11</v>
      </c>
      <c r="J59" s="50">
        <v>25</v>
      </c>
      <c r="K59" s="50">
        <v>55</v>
      </c>
      <c r="L59" s="50">
        <v>25</v>
      </c>
      <c r="M59" s="50">
        <v>44</v>
      </c>
      <c r="N59" s="50">
        <v>70</v>
      </c>
      <c r="O59" s="50">
        <v>34</v>
      </c>
      <c r="P59" s="50">
        <v>81</v>
      </c>
    </row>
    <row r="60" spans="1:16" s="19" customFormat="1" ht="21.95" customHeight="1" x14ac:dyDescent="0.2">
      <c r="A60" s="5">
        <f>IF(D60&lt;&gt;"",COUNTA($D$9:D60),"")</f>
        <v>39</v>
      </c>
      <c r="B60" s="42" t="s">
        <v>97</v>
      </c>
      <c r="C60" s="50">
        <v>3961</v>
      </c>
      <c r="D60" s="50">
        <v>2</v>
      </c>
      <c r="E60" s="50">
        <v>14</v>
      </c>
      <c r="F60" s="50">
        <v>4</v>
      </c>
      <c r="G60" s="50">
        <v>9</v>
      </c>
      <c r="H60" s="50">
        <v>29</v>
      </c>
      <c r="I60" s="50">
        <v>91</v>
      </c>
      <c r="J60" s="50">
        <v>327</v>
      </c>
      <c r="K60" s="50">
        <v>522</v>
      </c>
      <c r="L60" s="50">
        <v>313</v>
      </c>
      <c r="M60" s="50">
        <v>502</v>
      </c>
      <c r="N60" s="50">
        <v>676</v>
      </c>
      <c r="O60" s="50">
        <v>377</v>
      </c>
      <c r="P60" s="50">
        <v>1095</v>
      </c>
    </row>
    <row r="61" spans="1:16" s="19" customFormat="1" ht="44.1" customHeight="1" x14ac:dyDescent="0.2">
      <c r="A61" s="5">
        <f>IF(D61&lt;&gt;"",COUNTA($D$9:D61),"")</f>
        <v>40</v>
      </c>
      <c r="B61" s="42" t="s">
        <v>198</v>
      </c>
      <c r="C61" s="50">
        <v>2099</v>
      </c>
      <c r="D61" s="50">
        <v>4</v>
      </c>
      <c r="E61" s="50">
        <v>13</v>
      </c>
      <c r="F61" s="50">
        <v>3</v>
      </c>
      <c r="G61" s="50">
        <v>10</v>
      </c>
      <c r="H61" s="50">
        <v>25</v>
      </c>
      <c r="I61" s="50">
        <v>38</v>
      </c>
      <c r="J61" s="50">
        <v>144</v>
      </c>
      <c r="K61" s="50">
        <v>199</v>
      </c>
      <c r="L61" s="50">
        <v>122</v>
      </c>
      <c r="M61" s="50">
        <v>212</v>
      </c>
      <c r="N61" s="50">
        <v>396</v>
      </c>
      <c r="O61" s="50">
        <v>246</v>
      </c>
      <c r="P61" s="50">
        <v>687</v>
      </c>
    </row>
    <row r="62" spans="1:16" s="19" customFormat="1" ht="11.1" customHeight="1" x14ac:dyDescent="0.2">
      <c r="A62" s="5">
        <f>IF(D62&lt;&gt;"",COUNTA($D$9:D62),"")</f>
        <v>41</v>
      </c>
      <c r="B62" s="42" t="s">
        <v>98</v>
      </c>
      <c r="C62" s="50">
        <v>4751</v>
      </c>
      <c r="D62" s="50">
        <v>10</v>
      </c>
      <c r="E62" s="50">
        <v>19</v>
      </c>
      <c r="F62" s="50">
        <v>7</v>
      </c>
      <c r="G62" s="50">
        <v>26</v>
      </c>
      <c r="H62" s="50">
        <v>86</v>
      </c>
      <c r="I62" s="50">
        <v>207</v>
      </c>
      <c r="J62" s="50">
        <v>601</v>
      </c>
      <c r="K62" s="50">
        <v>740</v>
      </c>
      <c r="L62" s="50">
        <v>287</v>
      </c>
      <c r="M62" s="50">
        <v>524</v>
      </c>
      <c r="N62" s="50">
        <v>755</v>
      </c>
      <c r="O62" s="50">
        <v>384</v>
      </c>
      <c r="P62" s="50">
        <v>1105</v>
      </c>
    </row>
    <row r="63" spans="1:16" s="19" customFormat="1" ht="33" customHeight="1" x14ac:dyDescent="0.2">
      <c r="A63" s="5">
        <f>IF(D63&lt;&gt;"",COUNTA($D$9:D63),"")</f>
        <v>42</v>
      </c>
      <c r="B63" s="42" t="s">
        <v>199</v>
      </c>
      <c r="C63" s="50">
        <v>2109</v>
      </c>
      <c r="D63" s="50">
        <v>2</v>
      </c>
      <c r="E63" s="50">
        <v>18</v>
      </c>
      <c r="F63" s="50">
        <v>7</v>
      </c>
      <c r="G63" s="50">
        <v>10</v>
      </c>
      <c r="H63" s="50">
        <v>27</v>
      </c>
      <c r="I63" s="50">
        <v>76</v>
      </c>
      <c r="J63" s="50">
        <v>185</v>
      </c>
      <c r="K63" s="50">
        <v>288</v>
      </c>
      <c r="L63" s="50">
        <v>133</v>
      </c>
      <c r="M63" s="50">
        <v>234</v>
      </c>
      <c r="N63" s="50">
        <v>322</v>
      </c>
      <c r="O63" s="50">
        <v>226</v>
      </c>
      <c r="P63" s="50">
        <v>581</v>
      </c>
    </row>
    <row r="64" spans="1:16" s="19" customFormat="1" ht="11.1" customHeight="1" x14ac:dyDescent="0.2">
      <c r="A64" s="5">
        <f>IF(D64&lt;&gt;"",COUNTA($D$9:D64),"")</f>
        <v>43</v>
      </c>
      <c r="B64" s="42" t="s">
        <v>99</v>
      </c>
      <c r="C64" s="50">
        <v>2823</v>
      </c>
      <c r="D64" s="50">
        <v>10</v>
      </c>
      <c r="E64" s="50">
        <v>6</v>
      </c>
      <c r="F64" s="50">
        <v>3</v>
      </c>
      <c r="G64" s="50">
        <v>10</v>
      </c>
      <c r="H64" s="50">
        <v>46</v>
      </c>
      <c r="I64" s="50">
        <v>106</v>
      </c>
      <c r="J64" s="50">
        <v>302</v>
      </c>
      <c r="K64" s="50">
        <v>355</v>
      </c>
      <c r="L64" s="50">
        <v>149</v>
      </c>
      <c r="M64" s="50">
        <v>267</v>
      </c>
      <c r="N64" s="50">
        <v>409</v>
      </c>
      <c r="O64" s="50">
        <v>258</v>
      </c>
      <c r="P64" s="50">
        <v>902</v>
      </c>
    </row>
    <row r="65" spans="1:16" s="19" customFormat="1" ht="33" customHeight="1" x14ac:dyDescent="0.2">
      <c r="A65" s="5">
        <f>IF(D65&lt;&gt;"",COUNTA($D$9:D65),"")</f>
        <v>44</v>
      </c>
      <c r="B65" s="42" t="s">
        <v>200</v>
      </c>
      <c r="C65" s="50">
        <v>1415</v>
      </c>
      <c r="D65" s="50" t="s">
        <v>4</v>
      </c>
      <c r="E65" s="50">
        <v>5</v>
      </c>
      <c r="F65" s="50" t="s">
        <v>4</v>
      </c>
      <c r="G65" s="50">
        <v>6</v>
      </c>
      <c r="H65" s="50">
        <v>18</v>
      </c>
      <c r="I65" s="50">
        <v>42</v>
      </c>
      <c r="J65" s="50">
        <v>90</v>
      </c>
      <c r="K65" s="50">
        <v>121</v>
      </c>
      <c r="L65" s="50">
        <v>75</v>
      </c>
      <c r="M65" s="50">
        <v>111</v>
      </c>
      <c r="N65" s="50">
        <v>228</v>
      </c>
      <c r="O65" s="50">
        <v>171</v>
      </c>
      <c r="P65" s="50">
        <v>548</v>
      </c>
    </row>
    <row r="66" spans="1:16" s="19" customFormat="1" ht="11.1" customHeight="1" x14ac:dyDescent="0.2">
      <c r="A66" s="5">
        <f>IF(D66&lt;&gt;"",COUNTA($D$9:D66),"")</f>
        <v>45</v>
      </c>
      <c r="B66" s="42" t="s">
        <v>100</v>
      </c>
      <c r="C66" s="50">
        <v>4181</v>
      </c>
      <c r="D66" s="50" t="s">
        <v>4</v>
      </c>
      <c r="E66" s="50">
        <v>3</v>
      </c>
      <c r="F66" s="50" t="s">
        <v>4</v>
      </c>
      <c r="G66" s="50">
        <v>6</v>
      </c>
      <c r="H66" s="50">
        <v>83</v>
      </c>
      <c r="I66" s="50">
        <v>154</v>
      </c>
      <c r="J66" s="50">
        <v>349</v>
      </c>
      <c r="K66" s="50">
        <v>455</v>
      </c>
      <c r="L66" s="50">
        <v>262</v>
      </c>
      <c r="M66" s="50">
        <v>403</v>
      </c>
      <c r="N66" s="50">
        <v>739</v>
      </c>
      <c r="O66" s="50">
        <v>496</v>
      </c>
      <c r="P66" s="50">
        <v>1231</v>
      </c>
    </row>
    <row r="67" spans="1:16" s="19" customFormat="1" ht="33" customHeight="1" x14ac:dyDescent="0.2">
      <c r="A67" s="5">
        <f>IF(D67&lt;&gt;"",COUNTA($D$9:D67),"")</f>
        <v>46</v>
      </c>
      <c r="B67" s="42" t="s">
        <v>201</v>
      </c>
      <c r="C67" s="50">
        <v>539</v>
      </c>
      <c r="D67" s="50" t="s">
        <v>4</v>
      </c>
      <c r="E67" s="50" t="s">
        <v>4</v>
      </c>
      <c r="F67" s="50">
        <v>1</v>
      </c>
      <c r="G67" s="50" t="s">
        <v>4</v>
      </c>
      <c r="H67" s="50">
        <v>4</v>
      </c>
      <c r="I67" s="50">
        <v>20</v>
      </c>
      <c r="J67" s="50">
        <v>38</v>
      </c>
      <c r="K67" s="50">
        <v>49</v>
      </c>
      <c r="L67" s="50">
        <v>24</v>
      </c>
      <c r="M67" s="50">
        <v>39</v>
      </c>
      <c r="N67" s="50">
        <v>84</v>
      </c>
      <c r="O67" s="50">
        <v>69</v>
      </c>
      <c r="P67" s="50">
        <v>211</v>
      </c>
    </row>
    <row r="68" spans="1:16" s="19" customFormat="1" ht="21.95" customHeight="1" x14ac:dyDescent="0.2">
      <c r="A68" s="5">
        <f>IF(D68&lt;&gt;"",COUNTA($D$9:D68),"")</f>
        <v>47</v>
      </c>
      <c r="B68" s="42" t="s">
        <v>202</v>
      </c>
      <c r="C68" s="50">
        <v>4990</v>
      </c>
      <c r="D68" s="50">
        <v>20</v>
      </c>
      <c r="E68" s="50">
        <v>181</v>
      </c>
      <c r="F68" s="50">
        <v>102</v>
      </c>
      <c r="G68" s="50">
        <v>191</v>
      </c>
      <c r="H68" s="50">
        <v>312</v>
      </c>
      <c r="I68" s="50">
        <v>413</v>
      </c>
      <c r="J68" s="50">
        <v>606</v>
      </c>
      <c r="K68" s="50">
        <v>623</v>
      </c>
      <c r="L68" s="50">
        <v>300</v>
      </c>
      <c r="M68" s="50">
        <v>526</v>
      </c>
      <c r="N68" s="50">
        <v>799</v>
      </c>
      <c r="O68" s="50">
        <v>402</v>
      </c>
      <c r="P68" s="50">
        <v>515</v>
      </c>
    </row>
    <row r="69" spans="1:16" s="19" customFormat="1" ht="44.1" customHeight="1" x14ac:dyDescent="0.2">
      <c r="A69" s="5">
        <f>IF(D69&lt;&gt;"",COUNTA($D$9:D69),"")</f>
        <v>48</v>
      </c>
      <c r="B69" s="42" t="s">
        <v>203</v>
      </c>
      <c r="C69" s="50">
        <v>636</v>
      </c>
      <c r="D69" s="50">
        <v>1</v>
      </c>
      <c r="E69" s="50">
        <v>5</v>
      </c>
      <c r="F69" s="50" t="s">
        <v>4</v>
      </c>
      <c r="G69" s="50">
        <v>8</v>
      </c>
      <c r="H69" s="50">
        <v>9</v>
      </c>
      <c r="I69" s="50">
        <v>18</v>
      </c>
      <c r="J69" s="50">
        <v>67</v>
      </c>
      <c r="K69" s="50">
        <v>84</v>
      </c>
      <c r="L69" s="50">
        <v>34</v>
      </c>
      <c r="M69" s="50">
        <v>68</v>
      </c>
      <c r="N69" s="50">
        <v>135</v>
      </c>
      <c r="O69" s="50">
        <v>62</v>
      </c>
      <c r="P69" s="50">
        <v>145</v>
      </c>
    </row>
    <row r="70" spans="1:16" s="19" customFormat="1" ht="21.95" customHeight="1" x14ac:dyDescent="0.2">
      <c r="A70" s="5">
        <f>IF(D70&lt;&gt;"",COUNTA($D$9:D70),"")</f>
        <v>49</v>
      </c>
      <c r="B70" s="42" t="s">
        <v>176</v>
      </c>
      <c r="C70" s="50">
        <v>1508</v>
      </c>
      <c r="D70" s="50">
        <v>23</v>
      </c>
      <c r="E70" s="50">
        <v>33</v>
      </c>
      <c r="F70" s="50">
        <v>9</v>
      </c>
      <c r="G70" s="50">
        <v>22</v>
      </c>
      <c r="H70" s="50">
        <v>47</v>
      </c>
      <c r="I70" s="50">
        <v>86</v>
      </c>
      <c r="J70" s="50">
        <v>187</v>
      </c>
      <c r="K70" s="50">
        <v>197</v>
      </c>
      <c r="L70" s="50">
        <v>95</v>
      </c>
      <c r="M70" s="50">
        <v>140</v>
      </c>
      <c r="N70" s="50">
        <v>237</v>
      </c>
      <c r="O70" s="50">
        <v>125</v>
      </c>
      <c r="P70" s="50">
        <v>307</v>
      </c>
    </row>
    <row r="71" spans="1:16" s="19" customFormat="1" ht="44.1" customHeight="1" x14ac:dyDescent="0.2">
      <c r="A71" s="5">
        <f>IF(D71&lt;&gt;"",COUNTA($D$9:D71),"")</f>
        <v>50</v>
      </c>
      <c r="B71" s="42" t="s">
        <v>204</v>
      </c>
      <c r="C71" s="50">
        <v>90</v>
      </c>
      <c r="D71" s="50">
        <v>1</v>
      </c>
      <c r="E71" s="50">
        <v>1</v>
      </c>
      <c r="F71" s="50" t="s">
        <v>4</v>
      </c>
      <c r="G71" s="50">
        <v>2</v>
      </c>
      <c r="H71" s="50">
        <v>3</v>
      </c>
      <c r="I71" s="50">
        <v>3</v>
      </c>
      <c r="J71" s="50">
        <v>17</v>
      </c>
      <c r="K71" s="50">
        <v>8</v>
      </c>
      <c r="L71" s="50">
        <v>2</v>
      </c>
      <c r="M71" s="50">
        <v>7</v>
      </c>
      <c r="N71" s="50">
        <v>19</v>
      </c>
      <c r="O71" s="50">
        <v>9</v>
      </c>
      <c r="P71" s="50">
        <v>18</v>
      </c>
    </row>
    <row r="72" spans="1:16" s="52" customFormat="1" ht="11.1" customHeight="1" x14ac:dyDescent="0.2">
      <c r="A72" s="5">
        <f>IF(D72&lt;&gt;"",COUNTA($D$9:D72),"")</f>
        <v>51</v>
      </c>
      <c r="B72" s="43" t="s">
        <v>56</v>
      </c>
      <c r="C72" s="51">
        <v>49223</v>
      </c>
      <c r="D72" s="51">
        <v>95</v>
      </c>
      <c r="E72" s="51">
        <v>327</v>
      </c>
      <c r="F72" s="51">
        <v>146</v>
      </c>
      <c r="G72" s="51">
        <v>336</v>
      </c>
      <c r="H72" s="51">
        <v>808</v>
      </c>
      <c r="I72" s="51">
        <v>1542</v>
      </c>
      <c r="J72" s="51">
        <v>3912</v>
      </c>
      <c r="K72" s="51">
        <v>5220</v>
      </c>
      <c r="L72" s="51">
        <v>2741</v>
      </c>
      <c r="M72" s="51">
        <v>4743</v>
      </c>
      <c r="N72" s="51">
        <v>7919</v>
      </c>
      <c r="O72" s="51">
        <v>4927</v>
      </c>
      <c r="P72" s="51">
        <v>16507</v>
      </c>
    </row>
    <row r="73" spans="1:16" s="52" customFormat="1" ht="44.1" customHeight="1" x14ac:dyDescent="0.2">
      <c r="A73" s="5" t="str">
        <f>IF(D73&lt;&gt;"",COUNTA($D$9:D73),"")</f>
        <v/>
      </c>
      <c r="B73" s="43" t="s">
        <v>205</v>
      </c>
      <c r="C73" s="50"/>
      <c r="D73" s="50"/>
      <c r="E73" s="50"/>
      <c r="F73" s="50"/>
      <c r="G73" s="50"/>
      <c r="H73" s="50"/>
      <c r="I73" s="50"/>
      <c r="J73" s="50"/>
      <c r="K73" s="50"/>
      <c r="L73" s="50"/>
      <c r="M73" s="50"/>
      <c r="N73" s="50"/>
      <c r="O73" s="50"/>
      <c r="P73" s="50"/>
    </row>
    <row r="74" spans="1:16" s="19" customFormat="1" ht="11.1" customHeight="1" x14ac:dyDescent="0.2">
      <c r="A74" s="5">
        <f>IF(D74&lt;&gt;"",COUNTA($D$9:D74),"")</f>
        <v>52</v>
      </c>
      <c r="B74" s="42" t="s">
        <v>101</v>
      </c>
      <c r="C74" s="50">
        <v>585</v>
      </c>
      <c r="D74" s="50">
        <v>1</v>
      </c>
      <c r="E74" s="50" t="s">
        <v>4</v>
      </c>
      <c r="F74" s="50">
        <v>2</v>
      </c>
      <c r="G74" s="50">
        <v>15</v>
      </c>
      <c r="H74" s="50">
        <v>35</v>
      </c>
      <c r="I74" s="50">
        <v>94</v>
      </c>
      <c r="J74" s="50">
        <v>109</v>
      </c>
      <c r="K74" s="50">
        <v>80</v>
      </c>
      <c r="L74" s="50">
        <v>26</v>
      </c>
      <c r="M74" s="50">
        <v>33</v>
      </c>
      <c r="N74" s="50">
        <v>59</v>
      </c>
      <c r="O74" s="50">
        <v>28</v>
      </c>
      <c r="P74" s="50">
        <v>103</v>
      </c>
    </row>
    <row r="75" spans="1:16" s="19" customFormat="1" ht="54.95" customHeight="1" x14ac:dyDescent="0.2">
      <c r="A75" s="5">
        <f>IF(D75&lt;&gt;"",COUNTA($D$9:D75),"")</f>
        <v>53</v>
      </c>
      <c r="B75" s="42" t="s">
        <v>206</v>
      </c>
      <c r="C75" s="50">
        <v>2402</v>
      </c>
      <c r="D75" s="50">
        <v>31</v>
      </c>
      <c r="E75" s="50">
        <v>81</v>
      </c>
      <c r="F75" s="50">
        <v>30</v>
      </c>
      <c r="G75" s="50">
        <v>68</v>
      </c>
      <c r="H75" s="50">
        <v>165</v>
      </c>
      <c r="I75" s="50">
        <v>247</v>
      </c>
      <c r="J75" s="50">
        <v>371</v>
      </c>
      <c r="K75" s="50">
        <v>342</v>
      </c>
      <c r="L75" s="50">
        <v>151</v>
      </c>
      <c r="M75" s="50">
        <v>173</v>
      </c>
      <c r="N75" s="50">
        <v>264</v>
      </c>
      <c r="O75" s="50">
        <v>145</v>
      </c>
      <c r="P75" s="50">
        <v>334</v>
      </c>
    </row>
    <row r="76" spans="1:16" s="19" customFormat="1" ht="54.95" customHeight="1" x14ac:dyDescent="0.2">
      <c r="A76" s="5">
        <f>IF(D76&lt;&gt;"",COUNTA($D$9:D76),"")</f>
        <v>54</v>
      </c>
      <c r="B76" s="42" t="s">
        <v>207</v>
      </c>
      <c r="C76" s="50">
        <v>2237</v>
      </c>
      <c r="D76" s="50">
        <v>16</v>
      </c>
      <c r="E76" s="50">
        <v>137</v>
      </c>
      <c r="F76" s="50">
        <v>32</v>
      </c>
      <c r="G76" s="50">
        <v>98</v>
      </c>
      <c r="H76" s="50">
        <v>250</v>
      </c>
      <c r="I76" s="50">
        <v>329</v>
      </c>
      <c r="J76" s="50">
        <v>304</v>
      </c>
      <c r="K76" s="50">
        <v>250</v>
      </c>
      <c r="L76" s="50">
        <v>101</v>
      </c>
      <c r="M76" s="50">
        <v>144</v>
      </c>
      <c r="N76" s="50">
        <v>190</v>
      </c>
      <c r="O76" s="50">
        <v>98</v>
      </c>
      <c r="P76" s="50">
        <v>288</v>
      </c>
    </row>
    <row r="77" spans="1:16" s="19" customFormat="1" ht="87.95" customHeight="1" x14ac:dyDescent="0.2">
      <c r="A77" s="5">
        <f>IF(D77&lt;&gt;"",COUNTA($D$9:D77),"")</f>
        <v>55</v>
      </c>
      <c r="B77" s="42" t="s">
        <v>208</v>
      </c>
      <c r="C77" s="50">
        <v>6862</v>
      </c>
      <c r="D77" s="50">
        <v>29</v>
      </c>
      <c r="E77" s="50">
        <v>94</v>
      </c>
      <c r="F77" s="50">
        <v>25</v>
      </c>
      <c r="G77" s="50">
        <v>83</v>
      </c>
      <c r="H77" s="50">
        <v>227</v>
      </c>
      <c r="I77" s="50">
        <v>308</v>
      </c>
      <c r="J77" s="50">
        <v>494</v>
      </c>
      <c r="K77" s="50">
        <v>559</v>
      </c>
      <c r="L77" s="50">
        <v>262</v>
      </c>
      <c r="M77" s="50">
        <v>441</v>
      </c>
      <c r="N77" s="50">
        <v>814</v>
      </c>
      <c r="O77" s="50">
        <v>542</v>
      </c>
      <c r="P77" s="50">
        <v>2984</v>
      </c>
    </row>
    <row r="78" spans="1:16" s="19" customFormat="1" ht="66" customHeight="1" x14ac:dyDescent="0.2">
      <c r="A78" s="5">
        <f>IF(D78&lt;&gt;"",COUNTA($D$9:D78),"")</f>
        <v>56</v>
      </c>
      <c r="B78" s="42" t="s">
        <v>209</v>
      </c>
      <c r="C78" s="50">
        <v>8272</v>
      </c>
      <c r="D78" s="50">
        <v>18</v>
      </c>
      <c r="E78" s="50">
        <v>99</v>
      </c>
      <c r="F78" s="50">
        <v>55</v>
      </c>
      <c r="G78" s="50">
        <v>114</v>
      </c>
      <c r="H78" s="50">
        <v>233</v>
      </c>
      <c r="I78" s="50">
        <v>289</v>
      </c>
      <c r="J78" s="50">
        <v>565</v>
      </c>
      <c r="K78" s="50">
        <v>662</v>
      </c>
      <c r="L78" s="50">
        <v>353</v>
      </c>
      <c r="M78" s="50">
        <v>593</v>
      </c>
      <c r="N78" s="50">
        <v>1079</v>
      </c>
      <c r="O78" s="50">
        <v>708</v>
      </c>
      <c r="P78" s="50">
        <v>3504</v>
      </c>
    </row>
    <row r="79" spans="1:16" s="19" customFormat="1" ht="44.1" customHeight="1" x14ac:dyDescent="0.2">
      <c r="A79" s="5">
        <f>IF(D79&lt;&gt;"",COUNTA($D$9:D79),"")</f>
        <v>57</v>
      </c>
      <c r="B79" s="42" t="s">
        <v>210</v>
      </c>
      <c r="C79" s="50">
        <v>13060</v>
      </c>
      <c r="D79" s="50">
        <v>232</v>
      </c>
      <c r="E79" s="50">
        <v>1294</v>
      </c>
      <c r="F79" s="50">
        <v>475</v>
      </c>
      <c r="G79" s="50">
        <v>1220</v>
      </c>
      <c r="H79" s="50">
        <v>2543</v>
      </c>
      <c r="I79" s="50">
        <v>2292</v>
      </c>
      <c r="J79" s="50">
        <v>1868</v>
      </c>
      <c r="K79" s="50">
        <v>1180</v>
      </c>
      <c r="L79" s="50">
        <v>411</v>
      </c>
      <c r="M79" s="50">
        <v>495</v>
      </c>
      <c r="N79" s="50">
        <v>512</v>
      </c>
      <c r="O79" s="50">
        <v>212</v>
      </c>
      <c r="P79" s="50">
        <v>326</v>
      </c>
    </row>
    <row r="80" spans="1:16" s="19" customFormat="1" ht="44.1" customHeight="1" x14ac:dyDescent="0.2">
      <c r="A80" s="5">
        <f>IF(D80&lt;&gt;"",COUNTA($D$9:D80),"")</f>
        <v>58</v>
      </c>
      <c r="B80" s="42" t="s">
        <v>211</v>
      </c>
      <c r="C80" s="50">
        <v>4435</v>
      </c>
      <c r="D80" s="50" t="s">
        <v>4</v>
      </c>
      <c r="E80" s="50">
        <v>3</v>
      </c>
      <c r="F80" s="50">
        <v>7</v>
      </c>
      <c r="G80" s="50">
        <v>62</v>
      </c>
      <c r="H80" s="50">
        <v>314</v>
      </c>
      <c r="I80" s="50">
        <v>667</v>
      </c>
      <c r="J80" s="50">
        <v>775</v>
      </c>
      <c r="K80" s="50">
        <v>655</v>
      </c>
      <c r="L80" s="50">
        <v>283</v>
      </c>
      <c r="M80" s="50">
        <v>363</v>
      </c>
      <c r="N80" s="50">
        <v>553</v>
      </c>
      <c r="O80" s="50">
        <v>256</v>
      </c>
      <c r="P80" s="50">
        <v>497</v>
      </c>
    </row>
    <row r="81" spans="1:16" s="19" customFormat="1" ht="21.95" customHeight="1" x14ac:dyDescent="0.2">
      <c r="A81" s="5">
        <f>IF(D81&lt;&gt;"",COUNTA($D$9:D81),"")</f>
        <v>59</v>
      </c>
      <c r="B81" s="42" t="s">
        <v>212</v>
      </c>
      <c r="C81" s="50">
        <v>10705</v>
      </c>
      <c r="D81" s="50">
        <v>8</v>
      </c>
      <c r="E81" s="50">
        <v>135</v>
      </c>
      <c r="F81" s="50">
        <v>65</v>
      </c>
      <c r="G81" s="50">
        <v>215</v>
      </c>
      <c r="H81" s="50">
        <v>485</v>
      </c>
      <c r="I81" s="50">
        <v>794</v>
      </c>
      <c r="J81" s="50">
        <v>1636</v>
      </c>
      <c r="K81" s="50">
        <v>1782</v>
      </c>
      <c r="L81" s="50">
        <v>846</v>
      </c>
      <c r="M81" s="50">
        <v>1318</v>
      </c>
      <c r="N81" s="50">
        <v>1844</v>
      </c>
      <c r="O81" s="50">
        <v>841</v>
      </c>
      <c r="P81" s="50">
        <v>736</v>
      </c>
    </row>
    <row r="82" spans="1:16" s="19" customFormat="1" ht="11.1" customHeight="1" x14ac:dyDescent="0.2">
      <c r="A82" s="5">
        <f>IF(D82&lt;&gt;"",COUNTA($D$9:D82),"")</f>
        <v>60</v>
      </c>
      <c r="B82" s="42" t="s">
        <v>102</v>
      </c>
      <c r="C82" s="50">
        <v>2702</v>
      </c>
      <c r="D82" s="50">
        <v>1</v>
      </c>
      <c r="E82" s="50" t="s">
        <v>4</v>
      </c>
      <c r="F82" s="50">
        <v>1</v>
      </c>
      <c r="G82" s="50">
        <v>18</v>
      </c>
      <c r="H82" s="50">
        <v>65</v>
      </c>
      <c r="I82" s="50">
        <v>199</v>
      </c>
      <c r="J82" s="50">
        <v>548</v>
      </c>
      <c r="K82" s="50">
        <v>613</v>
      </c>
      <c r="L82" s="50">
        <v>277</v>
      </c>
      <c r="M82" s="50">
        <v>361</v>
      </c>
      <c r="N82" s="50">
        <v>371</v>
      </c>
      <c r="O82" s="50">
        <v>131</v>
      </c>
      <c r="P82" s="50">
        <v>117</v>
      </c>
    </row>
    <row r="83" spans="1:16" s="52" customFormat="1" ht="11.1" customHeight="1" x14ac:dyDescent="0.2">
      <c r="A83" s="5">
        <f>IF(D83&lt;&gt;"",COUNTA($D$9:D83),"")</f>
        <v>61</v>
      </c>
      <c r="B83" s="43" t="s">
        <v>56</v>
      </c>
      <c r="C83" s="51">
        <v>51260</v>
      </c>
      <c r="D83" s="51">
        <v>336</v>
      </c>
      <c r="E83" s="51">
        <v>1843</v>
      </c>
      <c r="F83" s="51">
        <v>692</v>
      </c>
      <c r="G83" s="51">
        <v>1893</v>
      </c>
      <c r="H83" s="51">
        <v>4317</v>
      </c>
      <c r="I83" s="51">
        <v>5219</v>
      </c>
      <c r="J83" s="51">
        <v>6670</v>
      </c>
      <c r="K83" s="51">
        <v>6123</v>
      </c>
      <c r="L83" s="51">
        <v>2710</v>
      </c>
      <c r="M83" s="51">
        <v>3921</v>
      </c>
      <c r="N83" s="51">
        <v>5686</v>
      </c>
      <c r="O83" s="51">
        <v>2961</v>
      </c>
      <c r="P83" s="51">
        <v>8889</v>
      </c>
    </row>
    <row r="84" spans="1:16" s="19" customFormat="1" ht="6.95" customHeight="1" x14ac:dyDescent="0.2">
      <c r="A84" s="5" t="str">
        <f>IF(D84&lt;&gt;"",COUNTA($D$9:D84),"")</f>
        <v/>
      </c>
      <c r="B84" s="42"/>
      <c r="C84" s="50"/>
      <c r="D84" s="50"/>
      <c r="E84" s="50"/>
      <c r="F84" s="50"/>
      <c r="G84" s="50"/>
      <c r="H84" s="50"/>
      <c r="I84" s="50"/>
      <c r="J84" s="50"/>
      <c r="K84" s="50"/>
      <c r="L84" s="50"/>
      <c r="M84" s="50"/>
      <c r="N84" s="50"/>
      <c r="O84" s="50"/>
      <c r="P84" s="50"/>
    </row>
    <row r="85" spans="1:16" s="19" customFormat="1" ht="33" customHeight="1" x14ac:dyDescent="0.2">
      <c r="A85" s="5" t="str">
        <f>IF(D85&lt;&gt;"",COUNTA($D$9:D85),"")</f>
        <v/>
      </c>
      <c r="B85" s="43" t="s">
        <v>213</v>
      </c>
      <c r="C85" s="50"/>
      <c r="D85" s="50"/>
      <c r="E85" s="50"/>
      <c r="F85" s="50"/>
      <c r="G85" s="50"/>
      <c r="H85" s="50"/>
      <c r="I85" s="50"/>
      <c r="J85" s="50"/>
      <c r="K85" s="50"/>
      <c r="L85" s="50"/>
      <c r="M85" s="50"/>
      <c r="N85" s="50"/>
      <c r="O85" s="50"/>
      <c r="P85" s="50"/>
    </row>
    <row r="86" spans="1:16" s="19" customFormat="1" ht="33" customHeight="1" x14ac:dyDescent="0.2">
      <c r="A86" s="5">
        <f>IF(D86&lt;&gt;"",COUNTA($D$9:D86),"")</f>
        <v>62</v>
      </c>
      <c r="B86" s="42" t="s">
        <v>214</v>
      </c>
      <c r="C86" s="50">
        <v>670</v>
      </c>
      <c r="D86" s="50" t="s">
        <v>4</v>
      </c>
      <c r="E86" s="50">
        <v>1</v>
      </c>
      <c r="F86" s="50" t="s">
        <v>4</v>
      </c>
      <c r="G86" s="50">
        <v>1</v>
      </c>
      <c r="H86" s="50">
        <v>9</v>
      </c>
      <c r="I86" s="50">
        <v>14</v>
      </c>
      <c r="J86" s="50">
        <v>61</v>
      </c>
      <c r="K86" s="50">
        <v>81</v>
      </c>
      <c r="L86" s="50">
        <v>44</v>
      </c>
      <c r="M86" s="50">
        <v>72</v>
      </c>
      <c r="N86" s="50">
        <v>125</v>
      </c>
      <c r="O86" s="50">
        <v>67</v>
      </c>
      <c r="P86" s="50">
        <v>195</v>
      </c>
    </row>
    <row r="87" spans="1:16" s="19" customFormat="1" ht="33" customHeight="1" x14ac:dyDescent="0.2">
      <c r="A87" s="5">
        <f>IF(D87&lt;&gt;"",COUNTA($D$9:D87),"")</f>
        <v>63</v>
      </c>
      <c r="B87" s="42" t="s">
        <v>215</v>
      </c>
      <c r="C87" s="50">
        <v>22415</v>
      </c>
      <c r="D87" s="50">
        <v>122</v>
      </c>
      <c r="E87" s="50">
        <v>436</v>
      </c>
      <c r="F87" s="50">
        <v>168</v>
      </c>
      <c r="G87" s="50">
        <v>357</v>
      </c>
      <c r="H87" s="50">
        <v>916</v>
      </c>
      <c r="I87" s="50">
        <v>1426</v>
      </c>
      <c r="J87" s="50">
        <v>2684</v>
      </c>
      <c r="K87" s="50">
        <v>2757</v>
      </c>
      <c r="L87" s="50">
        <v>1242</v>
      </c>
      <c r="M87" s="50">
        <v>1980</v>
      </c>
      <c r="N87" s="50">
        <v>3170</v>
      </c>
      <c r="O87" s="50">
        <v>1853</v>
      </c>
      <c r="P87" s="50">
        <v>5304</v>
      </c>
    </row>
    <row r="88" spans="1:16" s="52" customFormat="1" ht="11.1" customHeight="1" x14ac:dyDescent="0.2">
      <c r="A88" s="5">
        <f>IF(D88&lt;&gt;"",COUNTA($D$9:D88),"")</f>
        <v>64</v>
      </c>
      <c r="B88" s="43" t="s">
        <v>56</v>
      </c>
      <c r="C88" s="51">
        <v>23085</v>
      </c>
      <c r="D88" s="51">
        <v>122</v>
      </c>
      <c r="E88" s="51">
        <v>437</v>
      </c>
      <c r="F88" s="51">
        <v>168</v>
      </c>
      <c r="G88" s="51">
        <v>358</v>
      </c>
      <c r="H88" s="51">
        <v>925</v>
      </c>
      <c r="I88" s="51">
        <v>1440</v>
      </c>
      <c r="J88" s="51">
        <v>2745</v>
      </c>
      <c r="K88" s="51">
        <v>2838</v>
      </c>
      <c r="L88" s="51">
        <v>1286</v>
      </c>
      <c r="M88" s="51">
        <v>2052</v>
      </c>
      <c r="N88" s="51">
        <v>3295</v>
      </c>
      <c r="O88" s="51">
        <v>1920</v>
      </c>
      <c r="P88" s="51">
        <v>5499</v>
      </c>
    </row>
    <row r="89" spans="1:16" s="19" customFormat="1" ht="11.45" customHeight="1" x14ac:dyDescent="0.2">
      <c r="A89" s="5" t="str">
        <f>IF(D89&lt;&gt;"",COUNTA($D$9:D89),"")</f>
        <v/>
      </c>
      <c r="B89" s="42"/>
      <c r="C89" s="51"/>
      <c r="D89" s="51"/>
      <c r="E89" s="51"/>
      <c r="F89" s="51"/>
      <c r="G89" s="51"/>
      <c r="H89" s="51"/>
      <c r="I89" s="51"/>
      <c r="J89" s="51"/>
      <c r="K89" s="51"/>
      <c r="L89" s="51"/>
      <c r="M89" s="51"/>
      <c r="N89" s="51"/>
      <c r="O89" s="51"/>
      <c r="P89" s="51"/>
    </row>
    <row r="90" spans="1:16" s="52" customFormat="1" ht="11.1" customHeight="1" x14ac:dyDescent="0.2">
      <c r="A90" s="5">
        <f>IF(D90&lt;&gt;"",COUNTA($D$9:D90),"")</f>
        <v>65</v>
      </c>
      <c r="B90" s="43" t="s">
        <v>18</v>
      </c>
      <c r="C90" s="51">
        <v>193970</v>
      </c>
      <c r="D90" s="51">
        <v>668</v>
      </c>
      <c r="E90" s="51">
        <v>2832</v>
      </c>
      <c r="F90" s="51">
        <v>1109</v>
      </c>
      <c r="G90" s="51">
        <v>2847</v>
      </c>
      <c r="H90" s="51">
        <v>6964</v>
      </c>
      <c r="I90" s="51">
        <v>10133</v>
      </c>
      <c r="J90" s="51">
        <v>18270</v>
      </c>
      <c r="K90" s="51">
        <v>20492</v>
      </c>
      <c r="L90" s="51">
        <v>9966</v>
      </c>
      <c r="M90" s="51">
        <v>16602</v>
      </c>
      <c r="N90" s="51">
        <v>27555</v>
      </c>
      <c r="O90" s="51">
        <v>16924</v>
      </c>
      <c r="P90" s="51">
        <v>59608</v>
      </c>
    </row>
    <row r="91" spans="1:16" s="19" customFormat="1" ht="11.25" x14ac:dyDescent="0.2"/>
    <row r="92" spans="1:16" s="19" customFormat="1" ht="11.25" x14ac:dyDescent="0.2"/>
    <row r="93" spans="1:16" s="19" customFormat="1" ht="11.25" x14ac:dyDescent="0.2"/>
    <row r="94" spans="1:16" s="19" customFormat="1" ht="11.25" x14ac:dyDescent="0.2"/>
    <row r="95" spans="1:16" s="19" customFormat="1" ht="11.25" x14ac:dyDescent="0.2"/>
    <row r="96" spans="1:16" s="19" customFormat="1" ht="11.25" x14ac:dyDescent="0.2"/>
    <row r="97" s="19" customFormat="1" ht="11.25" x14ac:dyDescent="0.2"/>
    <row r="98" s="19" customFormat="1" ht="11.25" x14ac:dyDescent="0.2"/>
    <row r="99" s="19" customFormat="1" ht="11.25" x14ac:dyDescent="0.2"/>
    <row r="100" s="19" customFormat="1" ht="11.25" x14ac:dyDescent="0.2"/>
    <row r="101" s="19" customFormat="1" ht="11.25" x14ac:dyDescent="0.2"/>
    <row r="102" s="19" customFormat="1" ht="11.25" x14ac:dyDescent="0.2"/>
    <row r="103" s="19" customFormat="1" ht="11.25" x14ac:dyDescent="0.2"/>
    <row r="104" s="19" customFormat="1" ht="11.25" x14ac:dyDescent="0.2"/>
    <row r="105" s="19" customFormat="1" ht="11.25" x14ac:dyDescent="0.2"/>
  </sheetData>
  <mergeCells count="21">
    <mergeCell ref="P4:P6"/>
    <mergeCell ref="K4:K6"/>
    <mergeCell ref="O4:O6"/>
    <mergeCell ref="A2:B2"/>
    <mergeCell ref="I4:I6"/>
    <mergeCell ref="A1:B1"/>
    <mergeCell ref="C1:P1"/>
    <mergeCell ref="A3:A6"/>
    <mergeCell ref="M4:M6"/>
    <mergeCell ref="B3:B6"/>
    <mergeCell ref="D4:D6"/>
    <mergeCell ref="C3:C6"/>
    <mergeCell ref="F4:F6"/>
    <mergeCell ref="C2:P2"/>
    <mergeCell ref="H4:H6"/>
    <mergeCell ref="E4:E6"/>
    <mergeCell ref="G4:G6"/>
    <mergeCell ref="L4:L6"/>
    <mergeCell ref="D3:P3"/>
    <mergeCell ref="J4:J6"/>
    <mergeCell ref="N4:N6"/>
  </mergeCells>
  <pageMargins left="0.59055118110236227" right="0.59055118110236227" top="0.59055118110236227" bottom="0.59055118110236227" header="0.39370078740157483" footer="0.39370078740157483"/>
  <pageSetup paperSize="9" orientation="portrait" r:id="rId1"/>
  <headerFooter differentOddEven="1" scaleWithDoc="0">
    <oddFooter>&amp;L&amp;7StatA MV, Statistischer Bericht K313 2019 01&amp;R&amp;7&amp;P</oddFooter>
    <evenFooter>&amp;L&amp;7&amp;P&amp;R&amp;7StatA MV, Statistischer Bericht K313 2019 01</evenFooter>
    <firstFooter>&amp;R&amp;7StatA MV, Stat. Bericht F213 2013 01</firstFooter>
  </headerFooter>
  <rowBreaks count="1" manualBreakCount="1">
    <brk id="72"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1"/>
  <sheetViews>
    <sheetView zoomScale="140" zoomScaleNormal="140" workbookViewId="0">
      <pane xSplit="2" ySplit="7" topLeftCell="C8" activePane="bottomRight" state="frozen"/>
      <selection activeCell="A23" sqref="A23:D23"/>
      <selection pane="topRight" activeCell="A23" sqref="A23:D23"/>
      <selection pane="bottomLeft" activeCell="A23" sqref="A23:D23"/>
      <selection pane="bottomRight" activeCell="C8" sqref="C8"/>
    </sheetView>
  </sheetViews>
  <sheetFormatPr baseColWidth="10" defaultRowHeight="12.75" x14ac:dyDescent="0.2"/>
  <cols>
    <col min="1" max="1" width="3.7109375" style="35" customWidth="1"/>
    <col min="2" max="2" width="24.7109375" style="35" customWidth="1"/>
    <col min="3" max="4" width="8.7109375" style="35" customWidth="1"/>
    <col min="5" max="10" width="7.7109375" style="35" customWidth="1"/>
    <col min="11" max="16384" width="11.42578125" style="35"/>
  </cols>
  <sheetData>
    <row r="1" spans="1:10" s="34" customFormat="1" ht="30" customHeight="1" x14ac:dyDescent="0.2">
      <c r="A1" s="109" t="s">
        <v>22</v>
      </c>
      <c r="B1" s="110"/>
      <c r="C1" s="111" t="s">
        <v>283</v>
      </c>
      <c r="D1" s="112"/>
      <c r="E1" s="112"/>
      <c r="F1" s="112"/>
      <c r="G1" s="112"/>
      <c r="H1" s="112"/>
      <c r="I1" s="112"/>
      <c r="J1" s="113"/>
    </row>
    <row r="2" spans="1:10" ht="38.1" customHeight="1" x14ac:dyDescent="0.2">
      <c r="A2" s="118" t="s">
        <v>60</v>
      </c>
      <c r="B2" s="119"/>
      <c r="C2" s="116" t="s">
        <v>265</v>
      </c>
      <c r="D2" s="116"/>
      <c r="E2" s="116"/>
      <c r="F2" s="116"/>
      <c r="G2" s="116"/>
      <c r="H2" s="116"/>
      <c r="I2" s="116"/>
      <c r="J2" s="117"/>
    </row>
    <row r="3" spans="1:10" s="19" customFormat="1" ht="11.45" customHeight="1" x14ac:dyDescent="0.2">
      <c r="A3" s="120" t="s">
        <v>21</v>
      </c>
      <c r="B3" s="114" t="s">
        <v>54</v>
      </c>
      <c r="C3" s="114" t="s">
        <v>18</v>
      </c>
      <c r="D3" s="114"/>
      <c r="E3" s="114" t="s">
        <v>39</v>
      </c>
      <c r="F3" s="114"/>
      <c r="G3" s="114"/>
      <c r="H3" s="114"/>
      <c r="I3" s="114"/>
      <c r="J3" s="115"/>
    </row>
    <row r="4" spans="1:10" s="19" customFormat="1" ht="11.45" customHeight="1" x14ac:dyDescent="0.2">
      <c r="A4" s="120"/>
      <c r="B4" s="114"/>
      <c r="C4" s="114"/>
      <c r="D4" s="114"/>
      <c r="E4" s="122">
        <v>50</v>
      </c>
      <c r="F4" s="114">
        <v>60</v>
      </c>
      <c r="G4" s="114">
        <v>70</v>
      </c>
      <c r="H4" s="114">
        <v>80</v>
      </c>
      <c r="I4" s="114">
        <v>90</v>
      </c>
      <c r="J4" s="115">
        <v>100</v>
      </c>
    </row>
    <row r="5" spans="1:10" s="19" customFormat="1" ht="11.45" customHeight="1" x14ac:dyDescent="0.2">
      <c r="A5" s="120"/>
      <c r="B5" s="114"/>
      <c r="C5" s="114"/>
      <c r="D5" s="114"/>
      <c r="E5" s="121"/>
      <c r="F5" s="114"/>
      <c r="G5" s="114"/>
      <c r="H5" s="114"/>
      <c r="I5" s="114"/>
      <c r="J5" s="115"/>
    </row>
    <row r="6" spans="1:10" s="19" customFormat="1" ht="11.45" customHeight="1" x14ac:dyDescent="0.2">
      <c r="A6" s="120"/>
      <c r="B6" s="114"/>
      <c r="C6" s="54" t="s">
        <v>19</v>
      </c>
      <c r="D6" s="54" t="s">
        <v>61</v>
      </c>
      <c r="E6" s="121" t="s">
        <v>19</v>
      </c>
      <c r="F6" s="121"/>
      <c r="G6" s="121"/>
      <c r="H6" s="121"/>
      <c r="I6" s="121"/>
      <c r="J6" s="123"/>
    </row>
    <row r="7" spans="1:10" s="19" customFormat="1" ht="11.45" customHeight="1" x14ac:dyDescent="0.2">
      <c r="A7" s="36">
        <v>1</v>
      </c>
      <c r="B7" s="37">
        <v>2</v>
      </c>
      <c r="C7" s="37">
        <v>3</v>
      </c>
      <c r="D7" s="37">
        <v>4</v>
      </c>
      <c r="E7" s="37">
        <v>5</v>
      </c>
      <c r="F7" s="37">
        <v>6</v>
      </c>
      <c r="G7" s="37">
        <v>7</v>
      </c>
      <c r="H7" s="37">
        <v>8</v>
      </c>
      <c r="I7" s="37">
        <v>9</v>
      </c>
      <c r="J7" s="38">
        <v>10</v>
      </c>
    </row>
    <row r="8" spans="1:10" s="19" customFormat="1" ht="11.45" customHeight="1" x14ac:dyDescent="0.2">
      <c r="A8" s="48"/>
      <c r="B8" s="49"/>
      <c r="C8" s="55"/>
      <c r="D8" s="56"/>
      <c r="E8" s="55"/>
      <c r="F8" s="55"/>
      <c r="G8" s="55"/>
      <c r="H8" s="55"/>
      <c r="I8" s="55"/>
      <c r="J8" s="55"/>
    </row>
    <row r="9" spans="1:10" s="19" customFormat="1" ht="11.45" customHeight="1" x14ac:dyDescent="0.2">
      <c r="A9" s="5" t="str">
        <f>IF(D9&lt;&gt;"",COUNTA($D$9:D9),"")</f>
        <v/>
      </c>
      <c r="B9" s="43" t="s">
        <v>55</v>
      </c>
      <c r="C9" s="55"/>
      <c r="D9" s="56"/>
      <c r="E9" s="55"/>
      <c r="F9" s="55"/>
      <c r="G9" s="55"/>
      <c r="H9" s="55"/>
      <c r="I9" s="55"/>
      <c r="J9" s="55"/>
    </row>
    <row r="10" spans="1:10" s="19" customFormat="1" ht="11.45" customHeight="1" x14ac:dyDescent="0.2">
      <c r="A10" s="5">
        <f>IF(D10&lt;&gt;"",COUNTA($D$9:D10),"")</f>
        <v>1</v>
      </c>
      <c r="B10" s="42" t="s">
        <v>77</v>
      </c>
      <c r="C10" s="55">
        <v>206</v>
      </c>
      <c r="D10" s="56">
        <v>0.1</v>
      </c>
      <c r="E10" s="55">
        <v>71</v>
      </c>
      <c r="F10" s="55">
        <v>34</v>
      </c>
      <c r="G10" s="55">
        <v>34</v>
      </c>
      <c r="H10" s="55">
        <v>29</v>
      </c>
      <c r="I10" s="55">
        <v>13</v>
      </c>
      <c r="J10" s="55">
        <v>25</v>
      </c>
    </row>
    <row r="11" spans="1:10" s="19" customFormat="1" ht="11.45" customHeight="1" x14ac:dyDescent="0.2">
      <c r="A11" s="5">
        <f>IF(D11&lt;&gt;"",COUNTA($D$9:D11),"")</f>
        <v>2</v>
      </c>
      <c r="B11" s="42" t="s">
        <v>78</v>
      </c>
      <c r="C11" s="55">
        <v>822</v>
      </c>
      <c r="D11" s="56">
        <v>0.4</v>
      </c>
      <c r="E11" s="55">
        <v>116</v>
      </c>
      <c r="F11" s="55">
        <v>99</v>
      </c>
      <c r="G11" s="55">
        <v>137</v>
      </c>
      <c r="H11" s="55">
        <v>134</v>
      </c>
      <c r="I11" s="55">
        <v>108</v>
      </c>
      <c r="J11" s="55">
        <v>228</v>
      </c>
    </row>
    <row r="12" spans="1:10" s="19" customFormat="1" ht="11.45" customHeight="1" x14ac:dyDescent="0.2">
      <c r="A12" s="5">
        <f>IF(D12&lt;&gt;"",COUNTA($D$9:D12),"")</f>
        <v>3</v>
      </c>
      <c r="B12" s="42" t="s">
        <v>79</v>
      </c>
      <c r="C12" s="55">
        <v>17</v>
      </c>
      <c r="D12" s="56">
        <v>0</v>
      </c>
      <c r="E12" s="55">
        <v>4</v>
      </c>
      <c r="F12" s="55">
        <v>2</v>
      </c>
      <c r="G12" s="55">
        <v>1</v>
      </c>
      <c r="H12" s="55">
        <v>2</v>
      </c>
      <c r="I12" s="55">
        <v>2</v>
      </c>
      <c r="J12" s="55">
        <v>6</v>
      </c>
    </row>
    <row r="13" spans="1:10" s="19" customFormat="1" ht="11.45" customHeight="1" x14ac:dyDescent="0.2">
      <c r="A13" s="5">
        <f>IF(D13&lt;&gt;"",COUNTA($D$9:D13),"")</f>
        <v>4</v>
      </c>
      <c r="B13" s="42" t="s">
        <v>80</v>
      </c>
      <c r="C13" s="55">
        <v>118</v>
      </c>
      <c r="D13" s="56">
        <v>0.1</v>
      </c>
      <c r="E13" s="55">
        <v>8</v>
      </c>
      <c r="F13" s="55">
        <v>6</v>
      </c>
      <c r="G13" s="55">
        <v>4</v>
      </c>
      <c r="H13" s="55">
        <v>8</v>
      </c>
      <c r="I13" s="55">
        <v>11</v>
      </c>
      <c r="J13" s="55">
        <v>81</v>
      </c>
    </row>
    <row r="14" spans="1:10" s="19" customFormat="1" ht="11.45" customHeight="1" x14ac:dyDescent="0.2">
      <c r="A14" s="5">
        <f>IF(D14&lt;&gt;"",COUNTA($D$9:D14),"")</f>
        <v>5</v>
      </c>
      <c r="B14" s="42" t="s">
        <v>83</v>
      </c>
      <c r="C14" s="55">
        <v>39</v>
      </c>
      <c r="D14" s="56">
        <v>0</v>
      </c>
      <c r="E14" s="55">
        <v>12</v>
      </c>
      <c r="F14" s="55">
        <v>4</v>
      </c>
      <c r="G14" s="55">
        <v>10</v>
      </c>
      <c r="H14" s="55">
        <v>3</v>
      </c>
      <c r="I14" s="55">
        <v>4</v>
      </c>
      <c r="J14" s="55">
        <v>6</v>
      </c>
    </row>
    <row r="15" spans="1:10" s="19" customFormat="1" ht="11.45" customHeight="1" x14ac:dyDescent="0.2">
      <c r="A15" s="5">
        <f>IF(D15&lt;&gt;"",COUNTA($D$9:D15),"")</f>
        <v>6</v>
      </c>
      <c r="B15" s="42" t="s">
        <v>81</v>
      </c>
      <c r="C15" s="55">
        <v>59</v>
      </c>
      <c r="D15" s="56">
        <v>0</v>
      </c>
      <c r="E15" s="55">
        <v>10</v>
      </c>
      <c r="F15" s="55">
        <v>10</v>
      </c>
      <c r="G15" s="55">
        <v>6</v>
      </c>
      <c r="H15" s="55">
        <v>8</v>
      </c>
      <c r="I15" s="55">
        <v>5</v>
      </c>
      <c r="J15" s="55">
        <v>20</v>
      </c>
    </row>
    <row r="16" spans="1:10" s="52" customFormat="1" ht="11.45" customHeight="1" x14ac:dyDescent="0.2">
      <c r="A16" s="5">
        <f>IF(D16&lt;&gt;"",COUNTA($D$9:D16),"")</f>
        <v>7</v>
      </c>
      <c r="B16" s="43" t="s">
        <v>56</v>
      </c>
      <c r="C16" s="57">
        <v>1261</v>
      </c>
      <c r="D16" s="58">
        <v>0.7</v>
      </c>
      <c r="E16" s="57">
        <v>221</v>
      </c>
      <c r="F16" s="57">
        <v>155</v>
      </c>
      <c r="G16" s="57">
        <v>192</v>
      </c>
      <c r="H16" s="57">
        <v>184</v>
      </c>
      <c r="I16" s="57">
        <v>143</v>
      </c>
      <c r="J16" s="57">
        <v>366</v>
      </c>
    </row>
    <row r="17" spans="1:10" s="19" customFormat="1" ht="11.45" customHeight="1" x14ac:dyDescent="0.2">
      <c r="A17" s="5" t="str">
        <f>IF(D17&lt;&gt;"",COUNTA($D$9:D17),"")</f>
        <v/>
      </c>
      <c r="B17" s="42"/>
      <c r="C17" s="55"/>
      <c r="D17" s="56"/>
      <c r="E17" s="55"/>
      <c r="F17" s="55"/>
      <c r="G17" s="55"/>
      <c r="H17" s="55"/>
      <c r="I17" s="55"/>
      <c r="J17" s="55"/>
    </row>
    <row r="18" spans="1:10" s="19" customFormat="1" ht="11.45" customHeight="1" x14ac:dyDescent="0.2">
      <c r="A18" s="5" t="str">
        <f>IF(D18&lt;&gt;"",COUNTA($D$9:D18),"")</f>
        <v/>
      </c>
      <c r="B18" s="43" t="s">
        <v>57</v>
      </c>
      <c r="C18" s="55"/>
      <c r="D18" s="56"/>
      <c r="E18" s="55"/>
      <c r="F18" s="55"/>
      <c r="G18" s="55"/>
      <c r="H18" s="55"/>
      <c r="I18" s="55"/>
      <c r="J18" s="55"/>
    </row>
    <row r="19" spans="1:10" s="19" customFormat="1" ht="11.45" customHeight="1" x14ac:dyDescent="0.2">
      <c r="A19" s="5">
        <f>IF(D19&lt;&gt;"",COUNTA($D$9:D19),"")</f>
        <v>8</v>
      </c>
      <c r="B19" s="42" t="s">
        <v>77</v>
      </c>
      <c r="C19" s="55">
        <v>1212</v>
      </c>
      <c r="D19" s="56">
        <v>0.6</v>
      </c>
      <c r="E19" s="55">
        <v>671</v>
      </c>
      <c r="F19" s="55">
        <v>245</v>
      </c>
      <c r="G19" s="55">
        <v>126</v>
      </c>
      <c r="H19" s="55">
        <v>101</v>
      </c>
      <c r="I19" s="55">
        <v>31</v>
      </c>
      <c r="J19" s="55">
        <v>38</v>
      </c>
    </row>
    <row r="20" spans="1:10" s="19" customFormat="1" ht="11.45" customHeight="1" x14ac:dyDescent="0.2">
      <c r="A20" s="5">
        <f>IF(D20&lt;&gt;"",COUNTA($D$9:D20),"")</f>
        <v>9</v>
      </c>
      <c r="B20" s="42" t="s">
        <v>78</v>
      </c>
      <c r="C20" s="55">
        <v>4292</v>
      </c>
      <c r="D20" s="56">
        <v>2.2000000000000002</v>
      </c>
      <c r="E20" s="55">
        <v>2157</v>
      </c>
      <c r="F20" s="55">
        <v>916</v>
      </c>
      <c r="G20" s="55">
        <v>479</v>
      </c>
      <c r="H20" s="55">
        <v>326</v>
      </c>
      <c r="I20" s="55">
        <v>121</v>
      </c>
      <c r="J20" s="55">
        <v>293</v>
      </c>
    </row>
    <row r="21" spans="1:10" s="19" customFormat="1" ht="11.45" customHeight="1" x14ac:dyDescent="0.2">
      <c r="A21" s="5">
        <f>IF(D21&lt;&gt;"",COUNTA($D$9:D21),"")</f>
        <v>10</v>
      </c>
      <c r="B21" s="42" t="s">
        <v>79</v>
      </c>
      <c r="C21" s="55">
        <v>556</v>
      </c>
      <c r="D21" s="56">
        <v>0.3</v>
      </c>
      <c r="E21" s="55">
        <v>302</v>
      </c>
      <c r="F21" s="55">
        <v>98</v>
      </c>
      <c r="G21" s="55">
        <v>61</v>
      </c>
      <c r="H21" s="55">
        <v>42</v>
      </c>
      <c r="I21" s="55">
        <v>19</v>
      </c>
      <c r="J21" s="55">
        <v>34</v>
      </c>
    </row>
    <row r="22" spans="1:10" s="19" customFormat="1" ht="11.45" customHeight="1" x14ac:dyDescent="0.2">
      <c r="A22" s="5">
        <f>IF(D22&lt;&gt;"",COUNTA($D$9:D22),"")</f>
        <v>11</v>
      </c>
      <c r="B22" s="42" t="s">
        <v>80</v>
      </c>
      <c r="C22" s="55">
        <v>15734</v>
      </c>
      <c r="D22" s="56">
        <v>8.1</v>
      </c>
      <c r="E22" s="55">
        <v>5363</v>
      </c>
      <c r="F22" s="55">
        <v>3345</v>
      </c>
      <c r="G22" s="55">
        <v>2211</v>
      </c>
      <c r="H22" s="55">
        <v>1827</v>
      </c>
      <c r="I22" s="55">
        <v>858</v>
      </c>
      <c r="J22" s="55">
        <v>2130</v>
      </c>
    </row>
    <row r="23" spans="1:10" s="19" customFormat="1" ht="11.45" customHeight="1" x14ac:dyDescent="0.2">
      <c r="A23" s="5">
        <f>IF(D23&lt;&gt;"",COUNTA($D$9:D23),"")</f>
        <v>12</v>
      </c>
      <c r="B23" s="42" t="s">
        <v>83</v>
      </c>
      <c r="C23" s="55">
        <v>1122</v>
      </c>
      <c r="D23" s="56">
        <v>0.6</v>
      </c>
      <c r="E23" s="55">
        <v>271</v>
      </c>
      <c r="F23" s="55">
        <v>163</v>
      </c>
      <c r="G23" s="55">
        <v>154</v>
      </c>
      <c r="H23" s="55">
        <v>174</v>
      </c>
      <c r="I23" s="55">
        <v>72</v>
      </c>
      <c r="J23" s="55">
        <v>288</v>
      </c>
    </row>
    <row r="24" spans="1:10" s="19" customFormat="1" ht="11.45" customHeight="1" x14ac:dyDescent="0.2">
      <c r="A24" s="5">
        <f>IF(D24&lt;&gt;"",COUNTA($D$9:D24),"")</f>
        <v>13</v>
      </c>
      <c r="B24" s="42" t="s">
        <v>84</v>
      </c>
      <c r="C24" s="55">
        <v>803</v>
      </c>
      <c r="D24" s="56">
        <v>0.4</v>
      </c>
      <c r="E24" s="55">
        <v>316</v>
      </c>
      <c r="F24" s="55">
        <v>160</v>
      </c>
      <c r="G24" s="55">
        <v>107</v>
      </c>
      <c r="H24" s="55">
        <v>80</v>
      </c>
      <c r="I24" s="55">
        <v>36</v>
      </c>
      <c r="J24" s="55">
        <v>104</v>
      </c>
    </row>
    <row r="25" spans="1:10" s="19" customFormat="1" ht="11.45" customHeight="1" x14ac:dyDescent="0.2">
      <c r="A25" s="5">
        <f>IF(D25&lt;&gt;"",COUNTA($D$9:D25),"")</f>
        <v>14</v>
      </c>
      <c r="B25" s="42" t="s">
        <v>85</v>
      </c>
      <c r="C25" s="55">
        <v>2097</v>
      </c>
      <c r="D25" s="56">
        <v>1.1000000000000001</v>
      </c>
      <c r="E25" s="55">
        <v>631</v>
      </c>
      <c r="F25" s="55">
        <v>364</v>
      </c>
      <c r="G25" s="55">
        <v>300</v>
      </c>
      <c r="H25" s="55">
        <v>253</v>
      </c>
      <c r="I25" s="55">
        <v>109</v>
      </c>
      <c r="J25" s="55">
        <v>440</v>
      </c>
    </row>
    <row r="26" spans="1:10" s="52" customFormat="1" ht="11.45" customHeight="1" x14ac:dyDescent="0.2">
      <c r="A26" s="5">
        <f>IF(D26&lt;&gt;"",COUNTA($D$9:D26),"")</f>
        <v>15</v>
      </c>
      <c r="B26" s="43" t="s">
        <v>56</v>
      </c>
      <c r="C26" s="57">
        <v>25816</v>
      </c>
      <c r="D26" s="58">
        <v>13.3</v>
      </c>
      <c r="E26" s="57">
        <v>9711</v>
      </c>
      <c r="F26" s="57">
        <v>5291</v>
      </c>
      <c r="G26" s="57">
        <v>3438</v>
      </c>
      <c r="H26" s="57">
        <v>2803</v>
      </c>
      <c r="I26" s="57">
        <v>1246</v>
      </c>
      <c r="J26" s="57">
        <v>3327</v>
      </c>
    </row>
    <row r="27" spans="1:10" s="19" customFormat="1" ht="11.45" customHeight="1" x14ac:dyDescent="0.2">
      <c r="A27" s="5" t="str">
        <f>IF(D27&lt;&gt;"",COUNTA($D$9:D27),"")</f>
        <v/>
      </c>
      <c r="B27" s="42"/>
      <c r="C27" s="55"/>
      <c r="D27" s="56"/>
      <c r="E27" s="55"/>
      <c r="F27" s="55"/>
      <c r="G27" s="55"/>
      <c r="H27" s="55"/>
      <c r="I27" s="55"/>
      <c r="J27" s="55"/>
    </row>
    <row r="28" spans="1:10" s="19" customFormat="1" ht="33.6" customHeight="1" x14ac:dyDescent="0.2">
      <c r="A28" s="5" t="str">
        <f>IF(D28&lt;&gt;"",COUNTA($D$9:D28),"")</f>
        <v/>
      </c>
      <c r="B28" s="43" t="s">
        <v>105</v>
      </c>
      <c r="C28" s="55"/>
      <c r="D28" s="56"/>
      <c r="E28" s="55"/>
      <c r="F28" s="55"/>
      <c r="G28" s="55"/>
      <c r="H28" s="55"/>
      <c r="I28" s="55"/>
      <c r="J28" s="55"/>
    </row>
    <row r="29" spans="1:10" s="19" customFormat="1" ht="33.6" customHeight="1" x14ac:dyDescent="0.2">
      <c r="A29" s="5">
        <f>IF(D29&lt;&gt;"",COUNTA($D$9:D29),"")</f>
        <v>16</v>
      </c>
      <c r="B29" s="42" t="s">
        <v>106</v>
      </c>
      <c r="C29" s="55">
        <v>75</v>
      </c>
      <c r="D29" s="56">
        <v>0</v>
      </c>
      <c r="E29" s="55">
        <v>33</v>
      </c>
      <c r="F29" s="55">
        <v>15</v>
      </c>
      <c r="G29" s="55">
        <v>12</v>
      </c>
      <c r="H29" s="55">
        <v>7</v>
      </c>
      <c r="I29" s="55" t="s">
        <v>4</v>
      </c>
      <c r="J29" s="55">
        <v>8</v>
      </c>
    </row>
    <row r="30" spans="1:10" s="19" customFormat="1" ht="22.5" customHeight="1" x14ac:dyDescent="0.2">
      <c r="A30" s="5">
        <f>IF(D30&lt;&gt;"",COUNTA($D$9:D30),"")</f>
        <v>17</v>
      </c>
      <c r="B30" s="42" t="s">
        <v>86</v>
      </c>
      <c r="C30" s="55">
        <v>14643</v>
      </c>
      <c r="D30" s="56">
        <v>7.5</v>
      </c>
      <c r="E30" s="55">
        <v>8409</v>
      </c>
      <c r="F30" s="55">
        <v>2903</v>
      </c>
      <c r="G30" s="55">
        <v>1434</v>
      </c>
      <c r="H30" s="55">
        <v>859</v>
      </c>
      <c r="I30" s="55">
        <v>341</v>
      </c>
      <c r="J30" s="55">
        <v>697</v>
      </c>
    </row>
    <row r="31" spans="1:10" s="19" customFormat="1" ht="22.5" customHeight="1" x14ac:dyDescent="0.2">
      <c r="A31" s="5">
        <f>IF(D31&lt;&gt;"",COUNTA($D$9:D31),"")</f>
        <v>18</v>
      </c>
      <c r="B31" s="42" t="s">
        <v>107</v>
      </c>
      <c r="C31" s="55">
        <v>4480</v>
      </c>
      <c r="D31" s="56">
        <v>2.2999999999999998</v>
      </c>
      <c r="E31" s="55">
        <v>1929</v>
      </c>
      <c r="F31" s="55">
        <v>901</v>
      </c>
      <c r="G31" s="55">
        <v>577</v>
      </c>
      <c r="H31" s="55">
        <v>413</v>
      </c>
      <c r="I31" s="55">
        <v>193</v>
      </c>
      <c r="J31" s="55">
        <v>467</v>
      </c>
    </row>
    <row r="32" spans="1:10" s="19" customFormat="1" ht="22.5" customHeight="1" x14ac:dyDescent="0.2">
      <c r="A32" s="5">
        <f>IF(D32&lt;&gt;"",COUNTA($D$9:D32),"")</f>
        <v>19</v>
      </c>
      <c r="B32" s="42" t="s">
        <v>87</v>
      </c>
      <c r="C32" s="55">
        <v>398</v>
      </c>
      <c r="D32" s="56">
        <v>0.2</v>
      </c>
      <c r="E32" s="55">
        <v>111</v>
      </c>
      <c r="F32" s="55">
        <v>58</v>
      </c>
      <c r="G32" s="55">
        <v>47</v>
      </c>
      <c r="H32" s="55">
        <v>58</v>
      </c>
      <c r="I32" s="55">
        <v>42</v>
      </c>
      <c r="J32" s="55">
        <v>82</v>
      </c>
    </row>
    <row r="33" spans="1:10" s="52" customFormat="1" ht="11.45" customHeight="1" x14ac:dyDescent="0.2">
      <c r="A33" s="5">
        <f>IF(D33&lt;&gt;"",COUNTA($D$9:D33),"")</f>
        <v>20</v>
      </c>
      <c r="B33" s="43" t="s">
        <v>56</v>
      </c>
      <c r="C33" s="57">
        <v>19596</v>
      </c>
      <c r="D33" s="58">
        <v>10.1</v>
      </c>
      <c r="E33" s="57">
        <v>10482</v>
      </c>
      <c r="F33" s="57">
        <v>3877</v>
      </c>
      <c r="G33" s="57">
        <v>2070</v>
      </c>
      <c r="H33" s="57">
        <v>1337</v>
      </c>
      <c r="I33" s="57">
        <v>576</v>
      </c>
      <c r="J33" s="57">
        <v>1254</v>
      </c>
    </row>
    <row r="34" spans="1:10" s="19" customFormat="1" ht="11.45" customHeight="1" x14ac:dyDescent="0.2">
      <c r="A34" s="5" t="str">
        <f>IF(D34&lt;&gt;"",COUNTA($D$9:D34),"")</f>
        <v/>
      </c>
      <c r="B34" s="42"/>
      <c r="C34" s="55"/>
      <c r="D34" s="56"/>
      <c r="E34" s="55"/>
      <c r="F34" s="55"/>
      <c r="G34" s="55"/>
      <c r="H34" s="55"/>
      <c r="I34" s="55"/>
      <c r="J34" s="55"/>
    </row>
    <row r="35" spans="1:10" s="19" customFormat="1" ht="11.45" customHeight="1" x14ac:dyDescent="0.2">
      <c r="A35" s="5" t="str">
        <f>IF(D35&lt;&gt;"",COUNTA($D$9:D35),"")</f>
        <v/>
      </c>
      <c r="B35" s="43" t="s">
        <v>59</v>
      </c>
      <c r="C35" s="55"/>
      <c r="D35" s="56"/>
      <c r="E35" s="55"/>
      <c r="F35" s="55"/>
      <c r="G35" s="55"/>
      <c r="H35" s="55"/>
      <c r="I35" s="55"/>
      <c r="J35" s="55"/>
    </row>
    <row r="36" spans="1:10" s="19" customFormat="1" ht="22.5" customHeight="1" x14ac:dyDescent="0.2">
      <c r="A36" s="5">
        <f>IF(D36&lt;&gt;"",COUNTA($D$9:D36),"")</f>
        <v>21</v>
      </c>
      <c r="B36" s="42" t="s">
        <v>88</v>
      </c>
      <c r="C36" s="55">
        <v>2299</v>
      </c>
      <c r="D36" s="56">
        <v>1.2</v>
      </c>
      <c r="E36" s="55" t="s">
        <v>4</v>
      </c>
      <c r="F36" s="55" t="s">
        <v>4</v>
      </c>
      <c r="G36" s="55" t="s">
        <v>4</v>
      </c>
      <c r="H36" s="55" t="s">
        <v>4</v>
      </c>
      <c r="I36" s="55" t="s">
        <v>4</v>
      </c>
      <c r="J36" s="55">
        <v>2299</v>
      </c>
    </row>
    <row r="37" spans="1:10" s="53" customFormat="1" ht="11.45" customHeight="1" x14ac:dyDescent="0.2">
      <c r="A37" s="5">
        <f>IF(D37&lt;&gt;"",COUNTA($D$9:D37),"")</f>
        <v>22</v>
      </c>
      <c r="B37" s="42" t="s">
        <v>89</v>
      </c>
      <c r="C37" s="55">
        <v>1846</v>
      </c>
      <c r="D37" s="56">
        <v>1</v>
      </c>
      <c r="E37" s="55" t="s">
        <v>4</v>
      </c>
      <c r="F37" s="55" t="s">
        <v>4</v>
      </c>
      <c r="G37" s="55" t="s">
        <v>4</v>
      </c>
      <c r="H37" s="55" t="s">
        <v>4</v>
      </c>
      <c r="I37" s="55" t="s">
        <v>4</v>
      </c>
      <c r="J37" s="55">
        <v>1846</v>
      </c>
    </row>
    <row r="38" spans="1:10" s="19" customFormat="1" ht="11.45" customHeight="1" x14ac:dyDescent="0.2">
      <c r="A38" s="5">
        <f>IF(D38&lt;&gt;"",COUNTA($D$9:D38),"")</f>
        <v>23</v>
      </c>
      <c r="B38" s="42" t="s">
        <v>90</v>
      </c>
      <c r="C38" s="55">
        <v>5333</v>
      </c>
      <c r="D38" s="56">
        <v>2.7</v>
      </c>
      <c r="E38" s="55">
        <v>1419</v>
      </c>
      <c r="F38" s="55">
        <v>799</v>
      </c>
      <c r="G38" s="55">
        <v>707</v>
      </c>
      <c r="H38" s="55">
        <v>740</v>
      </c>
      <c r="I38" s="55">
        <v>542</v>
      </c>
      <c r="J38" s="55">
        <v>1126</v>
      </c>
    </row>
    <row r="39" spans="1:10" s="45" customFormat="1" ht="11.45" customHeight="1" x14ac:dyDescent="0.2">
      <c r="A39" s="5">
        <f>IF(D39&lt;&gt;"",COUNTA($D$9:D39),"")</f>
        <v>24</v>
      </c>
      <c r="B39" s="43" t="s">
        <v>56</v>
      </c>
      <c r="C39" s="57">
        <v>9478</v>
      </c>
      <c r="D39" s="58">
        <v>4.9000000000000004</v>
      </c>
      <c r="E39" s="57">
        <v>1419</v>
      </c>
      <c r="F39" s="57">
        <v>799</v>
      </c>
      <c r="G39" s="57">
        <v>707</v>
      </c>
      <c r="H39" s="57">
        <v>740</v>
      </c>
      <c r="I39" s="57">
        <v>542</v>
      </c>
      <c r="J39" s="57">
        <v>5271</v>
      </c>
    </row>
    <row r="40" spans="1:10" s="19" customFormat="1" ht="11.45" customHeight="1" x14ac:dyDescent="0.2">
      <c r="A40" s="5" t="str">
        <f>IF(D40&lt;&gt;"",COUNTA($D$9:D40),"")</f>
        <v/>
      </c>
      <c r="B40" s="42"/>
      <c r="C40" s="55"/>
      <c r="D40" s="56"/>
      <c r="E40" s="55"/>
      <c r="F40" s="55"/>
      <c r="G40" s="55"/>
      <c r="H40" s="55"/>
      <c r="I40" s="55"/>
      <c r="J40" s="55"/>
    </row>
    <row r="41" spans="1:10" s="19" customFormat="1" ht="33.6" customHeight="1" x14ac:dyDescent="0.2">
      <c r="A41" s="5" t="str">
        <f>IF(D41&lt;&gt;"",COUNTA($D$9:D41),"")</f>
        <v/>
      </c>
      <c r="B41" s="43" t="s">
        <v>108</v>
      </c>
      <c r="C41" s="55"/>
      <c r="D41" s="56"/>
      <c r="E41" s="55"/>
      <c r="F41" s="55"/>
      <c r="G41" s="55"/>
      <c r="H41" s="55"/>
      <c r="I41" s="55"/>
      <c r="J41" s="55"/>
    </row>
    <row r="42" spans="1:10" s="19" customFormat="1" ht="11.45" customHeight="1" x14ac:dyDescent="0.2">
      <c r="A42" s="5">
        <f>IF(D42&lt;&gt;"",COUNTA($D$9:D42),"")</f>
        <v>25</v>
      </c>
      <c r="B42" s="42" t="s">
        <v>290</v>
      </c>
      <c r="C42" s="55">
        <v>154</v>
      </c>
      <c r="D42" s="56">
        <v>0.1</v>
      </c>
      <c r="E42" s="55">
        <v>69</v>
      </c>
      <c r="F42" s="55">
        <v>26</v>
      </c>
      <c r="G42" s="55">
        <v>14</v>
      </c>
      <c r="H42" s="55">
        <v>14</v>
      </c>
      <c r="I42" s="55">
        <v>6</v>
      </c>
      <c r="J42" s="55">
        <v>25</v>
      </c>
    </row>
    <row r="43" spans="1:10" s="19" customFormat="1" ht="11.45" customHeight="1" x14ac:dyDescent="0.2">
      <c r="A43" s="5">
        <f>IF(D43&lt;&gt;"",COUNTA($D$9:D43),"")</f>
        <v>26</v>
      </c>
      <c r="B43" s="42" t="s">
        <v>91</v>
      </c>
      <c r="C43" s="55">
        <v>596</v>
      </c>
      <c r="D43" s="56">
        <v>0.3</v>
      </c>
      <c r="E43" s="55">
        <v>5</v>
      </c>
      <c r="F43" s="55">
        <v>1</v>
      </c>
      <c r="G43" s="55">
        <v>22</v>
      </c>
      <c r="H43" s="55">
        <v>133</v>
      </c>
      <c r="I43" s="55">
        <v>50</v>
      </c>
      <c r="J43" s="55">
        <v>385</v>
      </c>
    </row>
    <row r="44" spans="1:10" s="19" customFormat="1" ht="44.45" customHeight="1" x14ac:dyDescent="0.2">
      <c r="A44" s="5">
        <f>IF(D44&lt;&gt;"",COUNTA($D$9:D44),"")</f>
        <v>27</v>
      </c>
      <c r="B44" s="42" t="s">
        <v>109</v>
      </c>
      <c r="C44" s="55">
        <v>463</v>
      </c>
      <c r="D44" s="56">
        <v>0.2</v>
      </c>
      <c r="E44" s="55" t="s">
        <v>4</v>
      </c>
      <c r="F44" s="55" t="s">
        <v>4</v>
      </c>
      <c r="G44" s="55" t="s">
        <v>4</v>
      </c>
      <c r="H44" s="55" t="s">
        <v>4</v>
      </c>
      <c r="I44" s="55" t="s">
        <v>4</v>
      </c>
      <c r="J44" s="55">
        <v>463</v>
      </c>
    </row>
    <row r="45" spans="1:10" s="19" customFormat="1" ht="22.5" customHeight="1" x14ac:dyDescent="0.2">
      <c r="A45" s="5">
        <f>IF(D45&lt;&gt;"",COUNTA($D$9:D45),"")</f>
        <v>28</v>
      </c>
      <c r="B45" s="42" t="s">
        <v>110</v>
      </c>
      <c r="C45" s="55">
        <v>7350</v>
      </c>
      <c r="D45" s="56">
        <v>3.8</v>
      </c>
      <c r="E45" s="55">
        <v>2343</v>
      </c>
      <c r="F45" s="55">
        <v>1359</v>
      </c>
      <c r="G45" s="55">
        <v>1277</v>
      </c>
      <c r="H45" s="55">
        <v>1041</v>
      </c>
      <c r="I45" s="55">
        <v>481</v>
      </c>
      <c r="J45" s="55">
        <v>849</v>
      </c>
    </row>
    <row r="46" spans="1:10" s="19" customFormat="1" ht="11.45" customHeight="1" x14ac:dyDescent="0.2">
      <c r="A46" s="5">
        <f>IF(D46&lt;&gt;"",COUNTA($D$9:D46),"")</f>
        <v>29</v>
      </c>
      <c r="B46" s="42" t="s">
        <v>92</v>
      </c>
      <c r="C46" s="55">
        <v>118</v>
      </c>
      <c r="D46" s="56">
        <v>0.1</v>
      </c>
      <c r="E46" s="55">
        <v>44</v>
      </c>
      <c r="F46" s="55">
        <v>21</v>
      </c>
      <c r="G46" s="55">
        <v>13</v>
      </c>
      <c r="H46" s="55">
        <v>24</v>
      </c>
      <c r="I46" s="55">
        <v>3</v>
      </c>
      <c r="J46" s="55">
        <v>13</v>
      </c>
    </row>
    <row r="47" spans="1:10" s="19" customFormat="1" ht="11.45" customHeight="1" x14ac:dyDescent="0.2">
      <c r="A47" s="5">
        <f>IF(D47&lt;&gt;"",COUNTA($D$9:D47),"")</f>
        <v>30</v>
      </c>
      <c r="B47" s="43" t="s">
        <v>56</v>
      </c>
      <c r="C47" s="57">
        <v>8681</v>
      </c>
      <c r="D47" s="58">
        <v>4.5</v>
      </c>
      <c r="E47" s="57">
        <v>2461</v>
      </c>
      <c r="F47" s="57">
        <v>1407</v>
      </c>
      <c r="G47" s="57">
        <v>1326</v>
      </c>
      <c r="H47" s="57">
        <v>1212</v>
      </c>
      <c r="I47" s="57">
        <v>540</v>
      </c>
      <c r="J47" s="57">
        <v>1735</v>
      </c>
    </row>
    <row r="48" spans="1:10" s="19" customFormat="1" ht="11.45" customHeight="1" x14ac:dyDescent="0.2">
      <c r="A48" s="5" t="str">
        <f>IF(D48&lt;&gt;"",COUNTA($D$9:D48),"")</f>
        <v/>
      </c>
      <c r="B48" s="42"/>
      <c r="C48" s="55"/>
      <c r="D48" s="56"/>
      <c r="E48" s="55"/>
      <c r="F48" s="55"/>
      <c r="G48" s="55"/>
      <c r="H48" s="55"/>
      <c r="I48" s="55"/>
      <c r="J48" s="55"/>
    </row>
    <row r="49" spans="1:10" s="19" customFormat="1" ht="22.5" customHeight="1" x14ac:dyDescent="0.2">
      <c r="A49" s="5" t="str">
        <f>IF(D49&lt;&gt;"",COUNTA($D$9:D49),"")</f>
        <v/>
      </c>
      <c r="B49" s="43" t="s">
        <v>111</v>
      </c>
      <c r="C49" s="55"/>
      <c r="D49" s="56"/>
      <c r="E49" s="55"/>
      <c r="F49" s="55"/>
      <c r="G49" s="55"/>
      <c r="H49" s="55"/>
      <c r="I49" s="55"/>
      <c r="J49" s="55"/>
    </row>
    <row r="50" spans="1:10" s="19" customFormat="1" ht="11.45" customHeight="1" x14ac:dyDescent="0.2">
      <c r="A50" s="5">
        <f>IF(D50&lt;&gt;"",COUNTA($D$9:D50),"")</f>
        <v>31</v>
      </c>
      <c r="B50" s="42" t="s">
        <v>93</v>
      </c>
      <c r="C50" s="55">
        <v>31</v>
      </c>
      <c r="D50" s="56">
        <v>0</v>
      </c>
      <c r="E50" s="55">
        <v>5</v>
      </c>
      <c r="F50" s="55">
        <v>9</v>
      </c>
      <c r="G50" s="55">
        <v>9</v>
      </c>
      <c r="H50" s="55">
        <v>4</v>
      </c>
      <c r="I50" s="55">
        <v>1</v>
      </c>
      <c r="J50" s="55">
        <v>3</v>
      </c>
    </row>
    <row r="51" spans="1:10" s="19" customFormat="1" ht="33.6" customHeight="1" x14ac:dyDescent="0.2">
      <c r="A51" s="5">
        <f>IF(D51&lt;&gt;"",COUNTA($D$9:D51),"")</f>
        <v>32</v>
      </c>
      <c r="B51" s="42" t="s">
        <v>94</v>
      </c>
      <c r="C51" s="55">
        <v>96</v>
      </c>
      <c r="D51" s="56">
        <v>0</v>
      </c>
      <c r="E51" s="55">
        <v>37</v>
      </c>
      <c r="F51" s="55">
        <v>11</v>
      </c>
      <c r="G51" s="55">
        <v>8</v>
      </c>
      <c r="H51" s="55">
        <v>9</v>
      </c>
      <c r="I51" s="55">
        <v>1</v>
      </c>
      <c r="J51" s="55">
        <v>30</v>
      </c>
    </row>
    <row r="52" spans="1:10" s="19" customFormat="1" ht="22.5" customHeight="1" x14ac:dyDescent="0.2">
      <c r="A52" s="5">
        <f>IF(D52&lt;&gt;"",COUNTA($D$9:D52),"")</f>
        <v>33</v>
      </c>
      <c r="B52" s="42" t="s">
        <v>112</v>
      </c>
      <c r="C52" s="55">
        <v>5443</v>
      </c>
      <c r="D52" s="56">
        <v>2.8</v>
      </c>
      <c r="E52" s="55">
        <v>2331</v>
      </c>
      <c r="F52" s="55">
        <v>1214</v>
      </c>
      <c r="G52" s="55">
        <v>462</v>
      </c>
      <c r="H52" s="55">
        <v>659</v>
      </c>
      <c r="I52" s="55">
        <v>146</v>
      </c>
      <c r="J52" s="55">
        <v>631</v>
      </c>
    </row>
    <row r="53" spans="1:10" s="52" customFormat="1" ht="11.45" customHeight="1" x14ac:dyDescent="0.2">
      <c r="A53" s="5">
        <f>IF(D53&lt;&gt;"",COUNTA($D$9:D53),"")</f>
        <v>34</v>
      </c>
      <c r="B53" s="43" t="s">
        <v>56</v>
      </c>
      <c r="C53" s="57">
        <v>5570</v>
      </c>
      <c r="D53" s="58">
        <v>2.9</v>
      </c>
      <c r="E53" s="57">
        <v>2373</v>
      </c>
      <c r="F53" s="57">
        <v>1234</v>
      </c>
      <c r="G53" s="57">
        <v>479</v>
      </c>
      <c r="H53" s="57">
        <v>672</v>
      </c>
      <c r="I53" s="57">
        <v>148</v>
      </c>
      <c r="J53" s="57">
        <v>664</v>
      </c>
    </row>
    <row r="54" spans="1:10" s="19" customFormat="1" ht="11.45" customHeight="1" x14ac:dyDescent="0.2">
      <c r="A54" s="5" t="str">
        <f>IF(D54&lt;&gt;"",COUNTA($D$9:D54),"")</f>
        <v/>
      </c>
      <c r="B54" s="42"/>
      <c r="C54" s="55"/>
      <c r="D54" s="56"/>
      <c r="E54" s="55"/>
      <c r="F54" s="55"/>
      <c r="G54" s="55"/>
      <c r="H54" s="55"/>
      <c r="I54" s="55"/>
      <c r="J54" s="55"/>
    </row>
    <row r="55" spans="1:10" s="19" customFormat="1" ht="33.6" customHeight="1" x14ac:dyDescent="0.2">
      <c r="A55" s="5" t="str">
        <f>IF(D55&lt;&gt;"",COUNTA($D$9:D55),"")</f>
        <v/>
      </c>
      <c r="B55" s="43" t="s">
        <v>113</v>
      </c>
      <c r="C55" s="55"/>
      <c r="D55" s="56"/>
      <c r="E55" s="55"/>
      <c r="F55" s="55"/>
      <c r="G55" s="55"/>
      <c r="H55" s="55"/>
      <c r="I55" s="55"/>
      <c r="J55" s="55"/>
    </row>
    <row r="56" spans="1:10" s="19" customFormat="1" ht="11.45" customHeight="1" x14ac:dyDescent="0.2">
      <c r="A56" s="5">
        <f>IF(D56&lt;&gt;"",COUNTA($D$9:D56),"")</f>
        <v>35</v>
      </c>
      <c r="B56" s="42" t="s">
        <v>95</v>
      </c>
      <c r="C56" s="55">
        <v>8269</v>
      </c>
      <c r="D56" s="56">
        <v>4.3</v>
      </c>
      <c r="E56" s="55">
        <v>3389</v>
      </c>
      <c r="F56" s="55">
        <v>1862</v>
      </c>
      <c r="G56" s="55">
        <v>1275</v>
      </c>
      <c r="H56" s="55">
        <v>826</v>
      </c>
      <c r="I56" s="55">
        <v>320</v>
      </c>
      <c r="J56" s="55">
        <v>597</v>
      </c>
    </row>
    <row r="57" spans="1:10" s="19" customFormat="1" ht="33.6" customHeight="1" x14ac:dyDescent="0.2">
      <c r="A57" s="5">
        <f>IF(D57&lt;&gt;"",COUNTA($D$9:D57),"")</f>
        <v>36</v>
      </c>
      <c r="B57" s="42" t="s">
        <v>114</v>
      </c>
      <c r="C57" s="55">
        <v>10947</v>
      </c>
      <c r="D57" s="56">
        <v>5.6</v>
      </c>
      <c r="E57" s="55">
        <v>2987</v>
      </c>
      <c r="F57" s="55">
        <v>1946</v>
      </c>
      <c r="G57" s="55">
        <v>1504</v>
      </c>
      <c r="H57" s="55">
        <v>1536</v>
      </c>
      <c r="I57" s="55">
        <v>668</v>
      </c>
      <c r="J57" s="55">
        <v>2306</v>
      </c>
    </row>
    <row r="58" spans="1:10" s="19" customFormat="1" ht="11.45" customHeight="1" x14ac:dyDescent="0.2">
      <c r="A58" s="5">
        <f>IF(D58&lt;&gt;"",COUNTA($D$9:D58),"")</f>
        <v>37</v>
      </c>
      <c r="B58" s="42" t="s">
        <v>96</v>
      </c>
      <c r="C58" s="55">
        <v>554</v>
      </c>
      <c r="D58" s="56">
        <v>0.3</v>
      </c>
      <c r="E58" s="55">
        <v>119</v>
      </c>
      <c r="F58" s="55">
        <v>49</v>
      </c>
      <c r="G58" s="55">
        <v>47</v>
      </c>
      <c r="H58" s="55">
        <v>116</v>
      </c>
      <c r="I58" s="55">
        <v>25</v>
      </c>
      <c r="J58" s="55">
        <v>198</v>
      </c>
    </row>
    <row r="59" spans="1:10" s="19" customFormat="1" ht="33.6" customHeight="1" x14ac:dyDescent="0.2">
      <c r="A59" s="5">
        <f>IF(D59&lt;&gt;"",COUNTA($D$9:D59),"")</f>
        <v>38</v>
      </c>
      <c r="B59" s="42" t="s">
        <v>115</v>
      </c>
      <c r="C59" s="55">
        <v>351</v>
      </c>
      <c r="D59" s="56">
        <v>0.2</v>
      </c>
      <c r="E59" s="55">
        <v>75</v>
      </c>
      <c r="F59" s="55">
        <v>45</v>
      </c>
      <c r="G59" s="55">
        <v>28</v>
      </c>
      <c r="H59" s="55">
        <v>45</v>
      </c>
      <c r="I59" s="55">
        <v>18</v>
      </c>
      <c r="J59" s="55">
        <v>140</v>
      </c>
    </row>
    <row r="60" spans="1:10" s="19" customFormat="1" ht="22.5" customHeight="1" x14ac:dyDescent="0.2">
      <c r="A60" s="5">
        <f>IF(D60&lt;&gt;"",COUNTA($D$9:D60),"")</f>
        <v>39</v>
      </c>
      <c r="B60" s="42" t="s">
        <v>97</v>
      </c>
      <c r="C60" s="55">
        <v>3961</v>
      </c>
      <c r="D60" s="56">
        <v>2</v>
      </c>
      <c r="E60" s="55">
        <v>1261</v>
      </c>
      <c r="F60" s="55">
        <v>645</v>
      </c>
      <c r="G60" s="55">
        <v>455</v>
      </c>
      <c r="H60" s="55">
        <v>577</v>
      </c>
      <c r="I60" s="55">
        <v>210</v>
      </c>
      <c r="J60" s="55">
        <v>813</v>
      </c>
    </row>
    <row r="61" spans="1:10" s="19" customFormat="1" ht="33.6" customHeight="1" x14ac:dyDescent="0.2">
      <c r="A61" s="5">
        <f>IF(D61&lt;&gt;"",COUNTA($D$9:D61),"")</f>
        <v>40</v>
      </c>
      <c r="B61" s="42" t="s">
        <v>116</v>
      </c>
      <c r="C61" s="55">
        <v>2099</v>
      </c>
      <c r="D61" s="56">
        <v>1.1000000000000001</v>
      </c>
      <c r="E61" s="55">
        <v>464</v>
      </c>
      <c r="F61" s="55">
        <v>316</v>
      </c>
      <c r="G61" s="55">
        <v>243</v>
      </c>
      <c r="H61" s="55">
        <v>274</v>
      </c>
      <c r="I61" s="55">
        <v>139</v>
      </c>
      <c r="J61" s="55">
        <v>663</v>
      </c>
    </row>
    <row r="62" spans="1:10" s="19" customFormat="1" ht="11.45" customHeight="1" x14ac:dyDescent="0.2">
      <c r="A62" s="5">
        <f>IF(D62&lt;&gt;"",COUNTA($D$9:D62),"")</f>
        <v>41</v>
      </c>
      <c r="B62" s="42" t="s">
        <v>98</v>
      </c>
      <c r="C62" s="55">
        <v>4751</v>
      </c>
      <c r="D62" s="56">
        <v>2.4</v>
      </c>
      <c r="E62" s="55">
        <v>1116</v>
      </c>
      <c r="F62" s="55">
        <v>537</v>
      </c>
      <c r="G62" s="55">
        <v>287</v>
      </c>
      <c r="H62" s="55">
        <v>1023</v>
      </c>
      <c r="I62" s="55">
        <v>249</v>
      </c>
      <c r="J62" s="55">
        <v>1539</v>
      </c>
    </row>
    <row r="63" spans="1:10" s="19" customFormat="1" ht="33.6" customHeight="1" x14ac:dyDescent="0.2">
      <c r="A63" s="5">
        <f>IF(D63&lt;&gt;"",COUNTA($D$9:D63),"")</f>
        <v>42</v>
      </c>
      <c r="B63" s="42" t="s">
        <v>117</v>
      </c>
      <c r="C63" s="55">
        <v>2109</v>
      </c>
      <c r="D63" s="56">
        <v>1.1000000000000001</v>
      </c>
      <c r="E63" s="55">
        <v>446</v>
      </c>
      <c r="F63" s="55">
        <v>303</v>
      </c>
      <c r="G63" s="55">
        <v>227</v>
      </c>
      <c r="H63" s="55">
        <v>279</v>
      </c>
      <c r="I63" s="55">
        <v>121</v>
      </c>
      <c r="J63" s="55">
        <v>733</v>
      </c>
    </row>
    <row r="64" spans="1:10" s="19" customFormat="1" ht="11.45" customHeight="1" x14ac:dyDescent="0.2">
      <c r="A64" s="5">
        <f>IF(D64&lt;&gt;"",COUNTA($D$9:D64),"")</f>
        <v>43</v>
      </c>
      <c r="B64" s="42" t="s">
        <v>99</v>
      </c>
      <c r="C64" s="55">
        <v>2823</v>
      </c>
      <c r="D64" s="56">
        <v>1.5</v>
      </c>
      <c r="E64" s="55">
        <v>773</v>
      </c>
      <c r="F64" s="55">
        <v>455</v>
      </c>
      <c r="G64" s="55">
        <v>239</v>
      </c>
      <c r="H64" s="55">
        <v>369</v>
      </c>
      <c r="I64" s="55">
        <v>90</v>
      </c>
      <c r="J64" s="55">
        <v>897</v>
      </c>
    </row>
    <row r="65" spans="1:10" s="19" customFormat="1" ht="33.6" customHeight="1" x14ac:dyDescent="0.2">
      <c r="A65" s="5">
        <f>IF(D65&lt;&gt;"",COUNTA($D$9:D65),"")</f>
        <v>44</v>
      </c>
      <c r="B65" s="42" t="s">
        <v>118</v>
      </c>
      <c r="C65" s="55">
        <v>1415</v>
      </c>
      <c r="D65" s="56">
        <v>0.7</v>
      </c>
      <c r="E65" s="55">
        <v>215</v>
      </c>
      <c r="F65" s="55">
        <v>191</v>
      </c>
      <c r="G65" s="55">
        <v>139</v>
      </c>
      <c r="H65" s="55">
        <v>174</v>
      </c>
      <c r="I65" s="55">
        <v>79</v>
      </c>
      <c r="J65" s="55">
        <v>617</v>
      </c>
    </row>
    <row r="66" spans="1:10" s="19" customFormat="1" ht="11.45" customHeight="1" x14ac:dyDescent="0.2">
      <c r="A66" s="5">
        <f>IF(D66&lt;&gt;"",COUNTA($D$9:D66),"")</f>
        <v>45</v>
      </c>
      <c r="B66" s="42" t="s">
        <v>100</v>
      </c>
      <c r="C66" s="55">
        <v>4181</v>
      </c>
      <c r="D66" s="56">
        <v>2.2000000000000002</v>
      </c>
      <c r="E66" s="55">
        <v>1432</v>
      </c>
      <c r="F66" s="55">
        <v>568</v>
      </c>
      <c r="G66" s="55">
        <v>273</v>
      </c>
      <c r="H66" s="55">
        <v>1112</v>
      </c>
      <c r="I66" s="55">
        <v>197</v>
      </c>
      <c r="J66" s="55">
        <v>599</v>
      </c>
    </row>
    <row r="67" spans="1:10" s="19" customFormat="1" ht="33.6" customHeight="1" x14ac:dyDescent="0.2">
      <c r="A67" s="5">
        <f>IF(D67&lt;&gt;"",COUNTA($D$9:D67),"")</f>
        <v>46</v>
      </c>
      <c r="B67" s="42" t="s">
        <v>119</v>
      </c>
      <c r="C67" s="55">
        <v>539</v>
      </c>
      <c r="D67" s="56">
        <v>0.3</v>
      </c>
      <c r="E67" s="55">
        <v>92</v>
      </c>
      <c r="F67" s="55">
        <v>84</v>
      </c>
      <c r="G67" s="55">
        <v>54</v>
      </c>
      <c r="H67" s="55">
        <v>89</v>
      </c>
      <c r="I67" s="55">
        <v>38</v>
      </c>
      <c r="J67" s="55">
        <v>182</v>
      </c>
    </row>
    <row r="68" spans="1:10" s="19" customFormat="1" ht="22.5" customHeight="1" x14ac:dyDescent="0.2">
      <c r="A68" s="5">
        <f>IF(D68&lt;&gt;"",COUNTA($D$9:D68),"")</f>
        <v>47</v>
      </c>
      <c r="B68" s="42" t="s">
        <v>120</v>
      </c>
      <c r="C68" s="55">
        <v>4990</v>
      </c>
      <c r="D68" s="56">
        <v>2.6</v>
      </c>
      <c r="E68" s="55">
        <v>3396</v>
      </c>
      <c r="F68" s="55">
        <v>874</v>
      </c>
      <c r="G68" s="55">
        <v>391</v>
      </c>
      <c r="H68" s="55">
        <v>201</v>
      </c>
      <c r="I68" s="55">
        <v>42</v>
      </c>
      <c r="J68" s="55">
        <v>86</v>
      </c>
    </row>
    <row r="69" spans="1:10" s="19" customFormat="1" ht="44.45" customHeight="1" x14ac:dyDescent="0.2">
      <c r="A69" s="5">
        <f>IF(D69&lt;&gt;"",COUNTA($D$9:D69),"")</f>
        <v>48</v>
      </c>
      <c r="B69" s="42" t="s">
        <v>121</v>
      </c>
      <c r="C69" s="55">
        <v>636</v>
      </c>
      <c r="D69" s="56">
        <v>0.3</v>
      </c>
      <c r="E69" s="55">
        <v>253</v>
      </c>
      <c r="F69" s="55">
        <v>133</v>
      </c>
      <c r="G69" s="55">
        <v>71</v>
      </c>
      <c r="H69" s="55">
        <v>75</v>
      </c>
      <c r="I69" s="55">
        <v>29</v>
      </c>
      <c r="J69" s="55">
        <v>75</v>
      </c>
    </row>
    <row r="70" spans="1:10" s="19" customFormat="1" ht="22.5" customHeight="1" x14ac:dyDescent="0.2">
      <c r="A70" s="5">
        <f>IF(D70&lt;&gt;"",COUNTA($D$9:D70),"")</f>
        <v>49</v>
      </c>
      <c r="B70" s="42" t="s">
        <v>176</v>
      </c>
      <c r="C70" s="55">
        <v>1508</v>
      </c>
      <c r="D70" s="56">
        <v>0.8</v>
      </c>
      <c r="E70" s="55">
        <v>432</v>
      </c>
      <c r="F70" s="55">
        <v>217</v>
      </c>
      <c r="G70" s="55">
        <v>145</v>
      </c>
      <c r="H70" s="55">
        <v>258</v>
      </c>
      <c r="I70" s="55">
        <v>50</v>
      </c>
      <c r="J70" s="55">
        <v>406</v>
      </c>
    </row>
    <row r="71" spans="1:10" s="19" customFormat="1" ht="44.45" customHeight="1" x14ac:dyDescent="0.2">
      <c r="A71" s="5">
        <f>IF(D71&lt;&gt;"",COUNTA($D$9:D71),"")</f>
        <v>50</v>
      </c>
      <c r="B71" s="42" t="s">
        <v>177</v>
      </c>
      <c r="C71" s="55">
        <v>90</v>
      </c>
      <c r="D71" s="56">
        <v>0</v>
      </c>
      <c r="E71" s="55">
        <v>12</v>
      </c>
      <c r="F71" s="55">
        <v>13</v>
      </c>
      <c r="G71" s="55">
        <v>14</v>
      </c>
      <c r="H71" s="55">
        <v>15</v>
      </c>
      <c r="I71" s="55">
        <v>5</v>
      </c>
      <c r="J71" s="55">
        <v>31</v>
      </c>
    </row>
    <row r="72" spans="1:10" s="52" customFormat="1" ht="11.45" customHeight="1" x14ac:dyDescent="0.2">
      <c r="A72" s="5">
        <f>IF(D72&lt;&gt;"",COUNTA($D$9:D72),"")</f>
        <v>51</v>
      </c>
      <c r="B72" s="43" t="s">
        <v>56</v>
      </c>
      <c r="C72" s="57">
        <v>49223</v>
      </c>
      <c r="D72" s="58">
        <v>25.4</v>
      </c>
      <c r="E72" s="57">
        <v>16462</v>
      </c>
      <c r="F72" s="57">
        <v>8238</v>
      </c>
      <c r="G72" s="57">
        <v>5392</v>
      </c>
      <c r="H72" s="57">
        <v>6969</v>
      </c>
      <c r="I72" s="57">
        <v>2280</v>
      </c>
      <c r="J72" s="57">
        <v>9882</v>
      </c>
    </row>
    <row r="73" spans="1:10" s="19" customFormat="1" ht="11.45" customHeight="1" x14ac:dyDescent="0.2">
      <c r="A73" s="5" t="str">
        <f>IF(D73&lt;&gt;"",COUNTA($D$9:D73),"")</f>
        <v/>
      </c>
      <c r="B73" s="42"/>
      <c r="C73" s="55"/>
      <c r="D73" s="56"/>
      <c r="E73" s="55"/>
      <c r="F73" s="55"/>
      <c r="G73" s="55"/>
      <c r="H73" s="55"/>
      <c r="I73" s="55"/>
      <c r="J73" s="55"/>
    </row>
    <row r="74" spans="1:10" s="52" customFormat="1" ht="44.45" customHeight="1" x14ac:dyDescent="0.2">
      <c r="A74" s="5" t="str">
        <f>IF(D74&lt;&gt;"",COUNTA($D$9:D74),"")</f>
        <v/>
      </c>
      <c r="B74" s="43" t="s">
        <v>122</v>
      </c>
      <c r="C74" s="55"/>
      <c r="D74" s="56"/>
      <c r="E74" s="55"/>
      <c r="F74" s="55"/>
      <c r="G74" s="55"/>
      <c r="H74" s="55"/>
      <c r="I74" s="55"/>
      <c r="J74" s="55"/>
    </row>
    <row r="75" spans="1:10" s="19" customFormat="1" ht="11.45" customHeight="1" x14ac:dyDescent="0.2">
      <c r="A75" s="5">
        <f>IF(D75&lt;&gt;"",COUNTA($D$9:D75),"")</f>
        <v>52</v>
      </c>
      <c r="B75" s="42" t="s">
        <v>101</v>
      </c>
      <c r="C75" s="55">
        <v>585</v>
      </c>
      <c r="D75" s="56">
        <v>0.3</v>
      </c>
      <c r="E75" s="55">
        <v>18</v>
      </c>
      <c r="F75" s="55">
        <v>15</v>
      </c>
      <c r="G75" s="55">
        <v>17</v>
      </c>
      <c r="H75" s="55">
        <v>38</v>
      </c>
      <c r="I75" s="55">
        <v>21</v>
      </c>
      <c r="J75" s="55">
        <v>476</v>
      </c>
    </row>
    <row r="76" spans="1:10" s="19" customFormat="1" ht="55.5" customHeight="1" x14ac:dyDescent="0.2">
      <c r="A76" s="5">
        <f>IF(D76&lt;&gt;"",COUNTA($D$9:D76),"")</f>
        <v>53</v>
      </c>
      <c r="B76" s="42" t="s">
        <v>123</v>
      </c>
      <c r="C76" s="55">
        <v>2402</v>
      </c>
      <c r="D76" s="56">
        <v>1.2</v>
      </c>
      <c r="E76" s="55">
        <v>783</v>
      </c>
      <c r="F76" s="55">
        <v>402</v>
      </c>
      <c r="G76" s="55">
        <v>310</v>
      </c>
      <c r="H76" s="55">
        <v>354</v>
      </c>
      <c r="I76" s="55">
        <v>137</v>
      </c>
      <c r="J76" s="55">
        <v>416</v>
      </c>
    </row>
    <row r="77" spans="1:10" s="19" customFormat="1" ht="55.5" customHeight="1" x14ac:dyDescent="0.2">
      <c r="A77" s="5">
        <f>IF(D77&lt;&gt;"",COUNTA($D$9:D77),"")</f>
        <v>54</v>
      </c>
      <c r="B77" s="42" t="s">
        <v>124</v>
      </c>
      <c r="C77" s="55">
        <v>2237</v>
      </c>
      <c r="D77" s="56">
        <v>1.2</v>
      </c>
      <c r="E77" s="55">
        <v>368</v>
      </c>
      <c r="F77" s="55">
        <v>302</v>
      </c>
      <c r="G77" s="55">
        <v>275</v>
      </c>
      <c r="H77" s="55">
        <v>315</v>
      </c>
      <c r="I77" s="55">
        <v>164</v>
      </c>
      <c r="J77" s="55">
        <v>813</v>
      </c>
    </row>
    <row r="78" spans="1:10" s="19" customFormat="1" ht="66.599999999999994" customHeight="1" x14ac:dyDescent="0.2">
      <c r="A78" s="5">
        <f>IF(D78&lt;&gt;"",COUNTA($D$9:D78),"")</f>
        <v>55</v>
      </c>
      <c r="B78" s="42" t="s">
        <v>125</v>
      </c>
      <c r="C78" s="55">
        <v>6862</v>
      </c>
      <c r="D78" s="56">
        <v>3.5</v>
      </c>
      <c r="E78" s="55">
        <v>1361</v>
      </c>
      <c r="F78" s="55">
        <v>764</v>
      </c>
      <c r="G78" s="55">
        <v>809</v>
      </c>
      <c r="H78" s="55">
        <v>1117</v>
      </c>
      <c r="I78" s="55">
        <v>483</v>
      </c>
      <c r="J78" s="55">
        <v>2328</v>
      </c>
    </row>
    <row r="79" spans="1:10" s="19" customFormat="1" ht="55.5" customHeight="1" x14ac:dyDescent="0.2">
      <c r="A79" s="5">
        <f>IF(D79&lt;&gt;"",COUNTA($D$9:D79),"")</f>
        <v>56</v>
      </c>
      <c r="B79" s="42" t="s">
        <v>126</v>
      </c>
      <c r="C79" s="55">
        <v>8272</v>
      </c>
      <c r="D79" s="56">
        <v>4.3</v>
      </c>
      <c r="E79" s="55">
        <v>1080</v>
      </c>
      <c r="F79" s="55">
        <v>773</v>
      </c>
      <c r="G79" s="55">
        <v>898</v>
      </c>
      <c r="H79" s="55">
        <v>1401</v>
      </c>
      <c r="I79" s="55">
        <v>702</v>
      </c>
      <c r="J79" s="55">
        <v>3418</v>
      </c>
    </row>
    <row r="80" spans="1:10" s="19" customFormat="1" ht="33.6" customHeight="1" x14ac:dyDescent="0.2">
      <c r="A80" s="5">
        <f>IF(D80&lt;&gt;"",COUNTA($D$9:D80),"")</f>
        <v>57</v>
      </c>
      <c r="B80" s="42" t="s">
        <v>127</v>
      </c>
      <c r="C80" s="55">
        <v>13060</v>
      </c>
      <c r="D80" s="56">
        <v>6.7</v>
      </c>
      <c r="E80" s="55">
        <v>2384</v>
      </c>
      <c r="F80" s="55">
        <v>1006</v>
      </c>
      <c r="G80" s="55">
        <v>1352</v>
      </c>
      <c r="H80" s="55">
        <v>2848</v>
      </c>
      <c r="I80" s="55">
        <v>617</v>
      </c>
      <c r="J80" s="55">
        <v>4853</v>
      </c>
    </row>
    <row r="81" spans="1:10" s="19" customFormat="1" ht="33.6" customHeight="1" x14ac:dyDescent="0.2">
      <c r="A81" s="5">
        <f>IF(D81&lt;&gt;"",COUNTA($D$9:D81),"")</f>
        <v>58</v>
      </c>
      <c r="B81" s="42" t="s">
        <v>128</v>
      </c>
      <c r="C81" s="55">
        <v>4435</v>
      </c>
      <c r="D81" s="56">
        <v>2.2999999999999998</v>
      </c>
      <c r="E81" s="55">
        <v>1858</v>
      </c>
      <c r="F81" s="55">
        <v>714</v>
      </c>
      <c r="G81" s="55">
        <v>629</v>
      </c>
      <c r="H81" s="55">
        <v>643</v>
      </c>
      <c r="I81" s="55">
        <v>155</v>
      </c>
      <c r="J81" s="55">
        <v>436</v>
      </c>
    </row>
    <row r="82" spans="1:10" s="19" customFormat="1" ht="22.5" customHeight="1" x14ac:dyDescent="0.2">
      <c r="A82" s="5">
        <f>IF(D82&lt;&gt;"",COUNTA($D$9:D82),"")</f>
        <v>59</v>
      </c>
      <c r="B82" s="42" t="s">
        <v>129</v>
      </c>
      <c r="C82" s="55">
        <v>10705</v>
      </c>
      <c r="D82" s="56">
        <v>5.5</v>
      </c>
      <c r="E82" s="55">
        <v>6599</v>
      </c>
      <c r="F82" s="55">
        <v>1911</v>
      </c>
      <c r="G82" s="55">
        <v>971</v>
      </c>
      <c r="H82" s="55">
        <v>686</v>
      </c>
      <c r="I82" s="55">
        <v>180</v>
      </c>
      <c r="J82" s="55">
        <v>358</v>
      </c>
    </row>
    <row r="83" spans="1:10" s="19" customFormat="1" ht="11.45" customHeight="1" x14ac:dyDescent="0.2">
      <c r="A83" s="5">
        <f>IF(D83&lt;&gt;"",COUNTA($D$9:D83),"")</f>
        <v>60</v>
      </c>
      <c r="B83" s="42" t="s">
        <v>102</v>
      </c>
      <c r="C83" s="55">
        <v>2702</v>
      </c>
      <c r="D83" s="56">
        <v>1.4</v>
      </c>
      <c r="E83" s="55">
        <v>689</v>
      </c>
      <c r="F83" s="55">
        <v>531</v>
      </c>
      <c r="G83" s="55">
        <v>470</v>
      </c>
      <c r="H83" s="55">
        <v>463</v>
      </c>
      <c r="I83" s="55">
        <v>155</v>
      </c>
      <c r="J83" s="55">
        <v>394</v>
      </c>
    </row>
    <row r="84" spans="1:10" s="52" customFormat="1" ht="11.45" customHeight="1" x14ac:dyDescent="0.2">
      <c r="A84" s="5">
        <f>IF(D84&lt;&gt;"",COUNTA($D$9:D84),"")</f>
        <v>61</v>
      </c>
      <c r="B84" s="43" t="s">
        <v>56</v>
      </c>
      <c r="C84" s="57">
        <v>51260</v>
      </c>
      <c r="D84" s="58">
        <v>26.4</v>
      </c>
      <c r="E84" s="57">
        <v>15140</v>
      </c>
      <c r="F84" s="57">
        <v>6418</v>
      </c>
      <c r="G84" s="57">
        <v>5731</v>
      </c>
      <c r="H84" s="57">
        <v>7865</v>
      </c>
      <c r="I84" s="57">
        <v>2614</v>
      </c>
      <c r="J84" s="57">
        <v>13492</v>
      </c>
    </row>
    <row r="85" spans="1:10" s="19" customFormat="1" ht="11.45" customHeight="1" x14ac:dyDescent="0.2">
      <c r="A85" s="5" t="str">
        <f>IF(D85&lt;&gt;"",COUNTA($D$9:D85),"")</f>
        <v/>
      </c>
      <c r="B85" s="42"/>
      <c r="C85" s="55"/>
      <c r="D85" s="56"/>
      <c r="E85" s="55"/>
      <c r="F85" s="55"/>
      <c r="G85" s="55"/>
      <c r="H85" s="55"/>
      <c r="I85" s="55"/>
      <c r="J85" s="55"/>
    </row>
    <row r="86" spans="1:10" s="19" customFormat="1" ht="22.5" customHeight="1" x14ac:dyDescent="0.2">
      <c r="A86" s="5" t="str">
        <f>IF(D86&lt;&gt;"",COUNTA($D$9:D86),"")</f>
        <v/>
      </c>
      <c r="B86" s="43" t="s">
        <v>130</v>
      </c>
      <c r="C86" s="55"/>
      <c r="D86" s="56"/>
      <c r="E86" s="55"/>
      <c r="F86" s="55"/>
      <c r="G86" s="55"/>
      <c r="H86" s="55"/>
      <c r="I86" s="55"/>
      <c r="J86" s="55"/>
    </row>
    <row r="87" spans="1:10" s="19" customFormat="1" ht="22.5" customHeight="1" x14ac:dyDescent="0.2">
      <c r="A87" s="5">
        <f>IF(D87&lt;&gt;"",COUNTA($D$9:D87),"")</f>
        <v>62</v>
      </c>
      <c r="B87" s="42" t="s">
        <v>131</v>
      </c>
      <c r="C87" s="55">
        <v>670</v>
      </c>
      <c r="D87" s="56">
        <v>0.3</v>
      </c>
      <c r="E87" s="55">
        <v>361</v>
      </c>
      <c r="F87" s="55">
        <v>133</v>
      </c>
      <c r="G87" s="55">
        <v>66</v>
      </c>
      <c r="H87" s="55">
        <v>39</v>
      </c>
      <c r="I87" s="55">
        <v>26</v>
      </c>
      <c r="J87" s="55">
        <v>45</v>
      </c>
    </row>
    <row r="88" spans="1:10" s="19" customFormat="1" ht="33.6" customHeight="1" x14ac:dyDescent="0.2">
      <c r="A88" s="5">
        <f>IF(D88&lt;&gt;"",COUNTA($D$9:D88),"")</f>
        <v>63</v>
      </c>
      <c r="B88" s="42" t="s">
        <v>132</v>
      </c>
      <c r="C88" s="55">
        <v>22415</v>
      </c>
      <c r="D88" s="56">
        <v>11.6</v>
      </c>
      <c r="E88" s="55">
        <v>7709</v>
      </c>
      <c r="F88" s="55">
        <v>3411</v>
      </c>
      <c r="G88" s="55">
        <v>2535</v>
      </c>
      <c r="H88" s="55">
        <v>2990</v>
      </c>
      <c r="I88" s="55">
        <v>1166</v>
      </c>
      <c r="J88" s="55">
        <v>4604</v>
      </c>
    </row>
    <row r="89" spans="1:10" s="52" customFormat="1" ht="11.45" customHeight="1" x14ac:dyDescent="0.2">
      <c r="A89" s="5">
        <f>IF(D89&lt;&gt;"",COUNTA($D$9:D89),"")</f>
        <v>64</v>
      </c>
      <c r="B89" s="43" t="s">
        <v>56</v>
      </c>
      <c r="C89" s="57">
        <v>23085</v>
      </c>
      <c r="D89" s="58">
        <v>11.9</v>
      </c>
      <c r="E89" s="57">
        <v>8070</v>
      </c>
      <c r="F89" s="57">
        <v>3544</v>
      </c>
      <c r="G89" s="57">
        <v>2601</v>
      </c>
      <c r="H89" s="57">
        <v>3029</v>
      </c>
      <c r="I89" s="57">
        <v>1192</v>
      </c>
      <c r="J89" s="57">
        <v>4649</v>
      </c>
    </row>
    <row r="90" spans="1:10" s="19" customFormat="1" ht="11.45" customHeight="1" x14ac:dyDescent="0.2">
      <c r="A90" s="5" t="str">
        <f>IF(D90&lt;&gt;"",COUNTA($D$9:D90),"")</f>
        <v/>
      </c>
      <c r="B90" s="42"/>
      <c r="C90" s="57"/>
      <c r="D90" s="58"/>
      <c r="E90" s="57"/>
      <c r="F90" s="57"/>
      <c r="G90" s="57"/>
      <c r="H90" s="57"/>
      <c r="I90" s="57"/>
      <c r="J90" s="57"/>
    </row>
    <row r="91" spans="1:10" s="52" customFormat="1" ht="11.45" customHeight="1" x14ac:dyDescent="0.2">
      <c r="A91" s="5">
        <f>IF(D91&lt;&gt;"",COUNTA($D$9:D91),"")</f>
        <v>65</v>
      </c>
      <c r="B91" s="43" t="s">
        <v>18</v>
      </c>
      <c r="C91" s="57">
        <v>193970</v>
      </c>
      <c r="D91" s="58">
        <v>100</v>
      </c>
      <c r="E91" s="57">
        <v>66339</v>
      </c>
      <c r="F91" s="57">
        <v>30963</v>
      </c>
      <c r="G91" s="57">
        <v>21936</v>
      </c>
      <c r="H91" s="57">
        <v>24811</v>
      </c>
      <c r="I91" s="57">
        <v>9281</v>
      </c>
      <c r="J91" s="57">
        <v>40640</v>
      </c>
    </row>
  </sheetData>
  <mergeCells count="15">
    <mergeCell ref="A1:B1"/>
    <mergeCell ref="C1:J1"/>
    <mergeCell ref="A2:B2"/>
    <mergeCell ref="C2:J2"/>
    <mergeCell ref="A3:A6"/>
    <mergeCell ref="B3:B6"/>
    <mergeCell ref="C3:D5"/>
    <mergeCell ref="E3:J3"/>
    <mergeCell ref="E4:E5"/>
    <mergeCell ref="F4:F5"/>
    <mergeCell ref="G4:G5"/>
    <mergeCell ref="E6:J6"/>
    <mergeCell ref="H4:H5"/>
    <mergeCell ref="I4:I5"/>
    <mergeCell ref="J4:J5"/>
  </mergeCells>
  <pageMargins left="0.59055118110236227" right="0.59055118110236227" top="0.59055118110236227" bottom="0.59055118110236227" header="0.39370078740157483" footer="0.39370078740157483"/>
  <pageSetup paperSize="9" orientation="portrait" r:id="rId1"/>
  <headerFooter differentOddEven="1" scaleWithDoc="0">
    <oddFooter>&amp;L&amp;7StatA MV, Statistischer Bericht K313 2019 01&amp;R&amp;7&amp;P</oddFooter>
    <evenFooter>&amp;L&amp;7&amp;P&amp;R&amp;7StatA MV, Statistischer Bericht K313 2019 01</evenFooter>
    <firstFooter>&amp;R&amp;7StatA MV, Stat. Bericht F213 2013 01</firstFooter>
  </headerFooter>
  <rowBreaks count="2" manualBreakCount="2">
    <brk id="47" max="16383" man="1"/>
    <brk id="72"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10"/>
  <sheetViews>
    <sheetView zoomScale="140" zoomScaleNormal="140" workbookViewId="0">
      <pane xSplit="2" ySplit="20" topLeftCell="C21" activePane="bottomRight" state="frozen"/>
      <selection activeCell="A23" sqref="A23:D23"/>
      <selection pane="topRight" activeCell="A23" sqref="A23:D23"/>
      <selection pane="bottomLeft" activeCell="A23" sqref="A23:D23"/>
      <selection pane="bottomRight" activeCell="C21" sqref="C21"/>
    </sheetView>
  </sheetViews>
  <sheetFormatPr baseColWidth="10" defaultRowHeight="12.75" x14ac:dyDescent="0.2"/>
  <cols>
    <col min="1" max="1" width="3.7109375" style="35" customWidth="1"/>
    <col min="2" max="2" width="24.28515625" style="35" customWidth="1"/>
    <col min="3" max="3" width="6" style="35" customWidth="1"/>
    <col min="4" max="5" width="5.7109375" style="35" customWidth="1"/>
    <col min="6" max="6" width="4.5703125" style="35" customWidth="1"/>
    <col min="7" max="8" width="5.28515625" style="35" customWidth="1"/>
    <col min="9" max="9" width="4.7109375" style="35" customWidth="1"/>
    <col min="10" max="10" width="5.7109375" style="35" customWidth="1"/>
    <col min="11" max="14" width="5.28515625" style="35" customWidth="1"/>
    <col min="15" max="16384" width="11.42578125" style="35"/>
  </cols>
  <sheetData>
    <row r="1" spans="1:14" s="34" customFormat="1" ht="30" customHeight="1" x14ac:dyDescent="0.2">
      <c r="A1" s="109" t="s">
        <v>22</v>
      </c>
      <c r="B1" s="110"/>
      <c r="C1" s="111" t="s">
        <v>283</v>
      </c>
      <c r="D1" s="112"/>
      <c r="E1" s="112"/>
      <c r="F1" s="112"/>
      <c r="G1" s="112"/>
      <c r="H1" s="112"/>
      <c r="I1" s="112"/>
      <c r="J1" s="112"/>
      <c r="K1" s="112"/>
      <c r="L1" s="112"/>
      <c r="M1" s="112"/>
      <c r="N1" s="113"/>
    </row>
    <row r="2" spans="1:14" ht="38.1" customHeight="1" x14ac:dyDescent="0.2">
      <c r="A2" s="118" t="s">
        <v>62</v>
      </c>
      <c r="B2" s="119"/>
      <c r="C2" s="116" t="s">
        <v>272</v>
      </c>
      <c r="D2" s="116"/>
      <c r="E2" s="116"/>
      <c r="F2" s="116"/>
      <c r="G2" s="116"/>
      <c r="H2" s="116"/>
      <c r="I2" s="116"/>
      <c r="J2" s="116"/>
      <c r="K2" s="116"/>
      <c r="L2" s="116"/>
      <c r="M2" s="116"/>
      <c r="N2" s="117"/>
    </row>
    <row r="3" spans="1:14" s="19" customFormat="1" ht="11.45" customHeight="1" x14ac:dyDescent="0.2">
      <c r="A3" s="120" t="s">
        <v>21</v>
      </c>
      <c r="B3" s="114" t="s">
        <v>54</v>
      </c>
      <c r="C3" s="114" t="s">
        <v>104</v>
      </c>
      <c r="D3" s="114" t="s">
        <v>63</v>
      </c>
      <c r="E3" s="114"/>
      <c r="F3" s="114" t="s">
        <v>65</v>
      </c>
      <c r="G3" s="114"/>
      <c r="H3" s="114"/>
      <c r="I3" s="114"/>
      <c r="J3" s="114"/>
      <c r="K3" s="114"/>
      <c r="L3" s="114"/>
      <c r="M3" s="114"/>
      <c r="N3" s="115"/>
    </row>
    <row r="4" spans="1:14" s="19" customFormat="1" ht="11.45" customHeight="1" x14ac:dyDescent="0.2">
      <c r="A4" s="120"/>
      <c r="B4" s="114"/>
      <c r="C4" s="114"/>
      <c r="D4" s="114" t="s">
        <v>64</v>
      </c>
      <c r="E4" s="121" t="s">
        <v>133</v>
      </c>
      <c r="F4" s="114" t="s">
        <v>140</v>
      </c>
      <c r="G4" s="114" t="s">
        <v>135</v>
      </c>
      <c r="H4" s="114"/>
      <c r="I4" s="114" t="s">
        <v>141</v>
      </c>
      <c r="J4" s="114" t="s">
        <v>137</v>
      </c>
      <c r="K4" s="114" t="s">
        <v>138</v>
      </c>
      <c r="L4" s="114" t="s">
        <v>144</v>
      </c>
      <c r="M4" s="114" t="s">
        <v>142</v>
      </c>
      <c r="N4" s="115" t="s">
        <v>143</v>
      </c>
    </row>
    <row r="5" spans="1:14" s="19" customFormat="1" ht="11.45" customHeight="1" x14ac:dyDescent="0.2">
      <c r="A5" s="120"/>
      <c r="B5" s="114"/>
      <c r="C5" s="114"/>
      <c r="D5" s="114"/>
      <c r="E5" s="121"/>
      <c r="F5" s="114"/>
      <c r="G5" s="114"/>
      <c r="H5" s="114"/>
      <c r="I5" s="114"/>
      <c r="J5" s="114"/>
      <c r="K5" s="114"/>
      <c r="L5" s="114"/>
      <c r="M5" s="114"/>
      <c r="N5" s="115"/>
    </row>
    <row r="6" spans="1:14" s="19" customFormat="1" ht="11.45" customHeight="1" x14ac:dyDescent="0.2">
      <c r="A6" s="120"/>
      <c r="B6" s="114"/>
      <c r="C6" s="114"/>
      <c r="D6" s="114"/>
      <c r="E6" s="121"/>
      <c r="F6" s="114"/>
      <c r="G6" s="114"/>
      <c r="H6" s="114"/>
      <c r="I6" s="114"/>
      <c r="J6" s="114"/>
      <c r="K6" s="114"/>
      <c r="L6" s="114"/>
      <c r="M6" s="114"/>
      <c r="N6" s="115"/>
    </row>
    <row r="7" spans="1:14" s="19" customFormat="1" ht="11.45" customHeight="1" x14ac:dyDescent="0.2">
      <c r="A7" s="120"/>
      <c r="B7" s="114"/>
      <c r="C7" s="114"/>
      <c r="D7" s="114"/>
      <c r="E7" s="121"/>
      <c r="F7" s="114"/>
      <c r="G7" s="114" t="s">
        <v>136</v>
      </c>
      <c r="H7" s="114" t="s">
        <v>139</v>
      </c>
      <c r="I7" s="114"/>
      <c r="J7" s="114"/>
      <c r="K7" s="114"/>
      <c r="L7" s="114"/>
      <c r="M7" s="114"/>
      <c r="N7" s="115"/>
    </row>
    <row r="8" spans="1:14" s="19" customFormat="1" ht="11.45" customHeight="1" x14ac:dyDescent="0.2">
      <c r="A8" s="120"/>
      <c r="B8" s="114"/>
      <c r="C8" s="114"/>
      <c r="D8" s="114"/>
      <c r="E8" s="121"/>
      <c r="F8" s="114"/>
      <c r="G8" s="114"/>
      <c r="H8" s="114"/>
      <c r="I8" s="114"/>
      <c r="J8" s="114"/>
      <c r="K8" s="114"/>
      <c r="L8" s="114"/>
      <c r="M8" s="114"/>
      <c r="N8" s="115"/>
    </row>
    <row r="9" spans="1:14" s="19" customFormat="1" ht="11.45" customHeight="1" x14ac:dyDescent="0.2">
      <c r="A9" s="120"/>
      <c r="B9" s="114"/>
      <c r="C9" s="114"/>
      <c r="D9" s="114"/>
      <c r="E9" s="121"/>
      <c r="F9" s="114"/>
      <c r="G9" s="114"/>
      <c r="H9" s="114"/>
      <c r="I9" s="114"/>
      <c r="J9" s="114"/>
      <c r="K9" s="114"/>
      <c r="L9" s="114"/>
      <c r="M9" s="114"/>
      <c r="N9" s="115"/>
    </row>
    <row r="10" spans="1:14" s="19" customFormat="1" ht="11.45" customHeight="1" x14ac:dyDescent="0.2">
      <c r="A10" s="120"/>
      <c r="B10" s="114"/>
      <c r="C10" s="114"/>
      <c r="D10" s="114" t="s">
        <v>134</v>
      </c>
      <c r="E10" s="114"/>
      <c r="F10" s="114"/>
      <c r="G10" s="114"/>
      <c r="H10" s="114"/>
      <c r="I10" s="114"/>
      <c r="J10" s="114"/>
      <c r="K10" s="114"/>
      <c r="L10" s="114"/>
      <c r="M10" s="114"/>
      <c r="N10" s="115"/>
    </row>
    <row r="11" spans="1:14" s="19" customFormat="1" ht="11.45" customHeight="1" x14ac:dyDescent="0.2">
      <c r="A11" s="120"/>
      <c r="B11" s="114"/>
      <c r="C11" s="114"/>
      <c r="D11" s="114"/>
      <c r="E11" s="114"/>
      <c r="F11" s="114"/>
      <c r="G11" s="114"/>
      <c r="H11" s="114"/>
      <c r="I11" s="114"/>
      <c r="J11" s="114"/>
      <c r="K11" s="114"/>
      <c r="L11" s="114"/>
      <c r="M11" s="114"/>
      <c r="N11" s="115"/>
    </row>
    <row r="12" spans="1:14" s="19" customFormat="1" ht="11.45" customHeight="1" x14ac:dyDescent="0.2">
      <c r="A12" s="120"/>
      <c r="B12" s="114"/>
      <c r="C12" s="114"/>
      <c r="D12" s="114"/>
      <c r="E12" s="114"/>
      <c r="F12" s="114"/>
      <c r="G12" s="114"/>
      <c r="H12" s="114"/>
      <c r="I12" s="114"/>
      <c r="J12" s="114"/>
      <c r="K12" s="114"/>
      <c r="L12" s="114"/>
      <c r="M12" s="114"/>
      <c r="N12" s="115"/>
    </row>
    <row r="13" spans="1:14" s="19" customFormat="1" ht="11.45" customHeight="1" x14ac:dyDescent="0.2">
      <c r="A13" s="120"/>
      <c r="B13" s="114"/>
      <c r="C13" s="114"/>
      <c r="D13" s="114"/>
      <c r="E13" s="114"/>
      <c r="F13" s="114"/>
      <c r="G13" s="114"/>
      <c r="H13" s="114"/>
      <c r="I13" s="114"/>
      <c r="J13" s="114"/>
      <c r="K13" s="114"/>
      <c r="L13" s="114"/>
      <c r="M13" s="114"/>
      <c r="N13" s="115"/>
    </row>
    <row r="14" spans="1:14" s="19" customFormat="1" ht="11.45" customHeight="1" x14ac:dyDescent="0.2">
      <c r="A14" s="120"/>
      <c r="B14" s="114"/>
      <c r="C14" s="114"/>
      <c r="D14" s="114"/>
      <c r="E14" s="114"/>
      <c r="F14" s="114"/>
      <c r="G14" s="114"/>
      <c r="H14" s="114"/>
      <c r="I14" s="114"/>
      <c r="J14" s="114"/>
      <c r="K14" s="114"/>
      <c r="L14" s="114"/>
      <c r="M14" s="114"/>
      <c r="N14" s="115"/>
    </row>
    <row r="15" spans="1:14" s="19" customFormat="1" ht="11.45" customHeight="1" x14ac:dyDescent="0.2">
      <c r="A15" s="120"/>
      <c r="B15" s="114"/>
      <c r="C15" s="114"/>
      <c r="D15" s="114"/>
      <c r="E15" s="114"/>
      <c r="F15" s="114"/>
      <c r="G15" s="114"/>
      <c r="H15" s="114"/>
      <c r="I15" s="114"/>
      <c r="J15" s="114"/>
      <c r="K15" s="114"/>
      <c r="L15" s="114"/>
      <c r="M15" s="114"/>
      <c r="N15" s="115"/>
    </row>
    <row r="16" spans="1:14" s="19" customFormat="1" ht="11.45" customHeight="1" x14ac:dyDescent="0.2">
      <c r="A16" s="120"/>
      <c r="B16" s="114"/>
      <c r="C16" s="114"/>
      <c r="D16" s="114"/>
      <c r="E16" s="114"/>
      <c r="F16" s="114"/>
      <c r="G16" s="114"/>
      <c r="H16" s="114"/>
      <c r="I16" s="114"/>
      <c r="J16" s="114"/>
      <c r="K16" s="114"/>
      <c r="L16" s="114"/>
      <c r="M16" s="114"/>
      <c r="N16" s="115"/>
    </row>
    <row r="17" spans="1:17" s="19" customFormat="1" ht="11.45" customHeight="1" x14ac:dyDescent="0.2">
      <c r="A17" s="120"/>
      <c r="B17" s="114"/>
      <c r="C17" s="114"/>
      <c r="D17" s="114"/>
      <c r="E17" s="114"/>
      <c r="F17" s="114"/>
      <c r="G17" s="114"/>
      <c r="H17" s="114"/>
      <c r="I17" s="114"/>
      <c r="J17" s="114"/>
      <c r="K17" s="114"/>
      <c r="L17" s="114"/>
      <c r="M17" s="114"/>
      <c r="N17" s="115"/>
    </row>
    <row r="18" spans="1:17" s="19" customFormat="1" ht="11.45" customHeight="1" x14ac:dyDescent="0.2">
      <c r="A18" s="120"/>
      <c r="B18" s="114"/>
      <c r="C18" s="114"/>
      <c r="D18" s="114"/>
      <c r="E18" s="114"/>
      <c r="F18" s="114"/>
      <c r="G18" s="114"/>
      <c r="H18" s="114"/>
      <c r="I18" s="114"/>
      <c r="J18" s="114"/>
      <c r="K18" s="114"/>
      <c r="L18" s="114"/>
      <c r="M18" s="114"/>
      <c r="N18" s="115"/>
    </row>
    <row r="19" spans="1:17" s="19" customFormat="1" ht="11.45" customHeight="1" x14ac:dyDescent="0.2">
      <c r="A19" s="120"/>
      <c r="B19" s="114"/>
      <c r="C19" s="114"/>
      <c r="D19" s="114"/>
      <c r="E19" s="114"/>
      <c r="F19" s="114"/>
      <c r="G19" s="114"/>
      <c r="H19" s="114"/>
      <c r="I19" s="114"/>
      <c r="J19" s="114"/>
      <c r="K19" s="114"/>
      <c r="L19" s="114"/>
      <c r="M19" s="114"/>
      <c r="N19" s="115"/>
    </row>
    <row r="20" spans="1:17" s="19" customFormat="1" ht="11.45" customHeight="1" x14ac:dyDescent="0.2">
      <c r="A20" s="36">
        <v>1</v>
      </c>
      <c r="B20" s="37">
        <v>2</v>
      </c>
      <c r="C20" s="37">
        <v>3</v>
      </c>
      <c r="D20" s="37">
        <v>4</v>
      </c>
      <c r="E20" s="37">
        <v>5</v>
      </c>
      <c r="F20" s="37">
        <v>6</v>
      </c>
      <c r="G20" s="37">
        <v>7</v>
      </c>
      <c r="H20" s="37">
        <v>8</v>
      </c>
      <c r="I20" s="37">
        <v>9</v>
      </c>
      <c r="J20" s="37">
        <v>10</v>
      </c>
      <c r="K20" s="37">
        <v>11</v>
      </c>
      <c r="L20" s="37">
        <v>12</v>
      </c>
      <c r="M20" s="37">
        <v>13</v>
      </c>
      <c r="N20" s="38">
        <v>14</v>
      </c>
    </row>
    <row r="21" spans="1:17" s="19" customFormat="1" ht="11.45" customHeight="1" x14ac:dyDescent="0.2">
      <c r="A21" s="48"/>
      <c r="B21" s="59"/>
      <c r="C21" s="50"/>
      <c r="D21" s="50"/>
      <c r="E21" s="50"/>
      <c r="F21" s="60"/>
      <c r="G21" s="50"/>
      <c r="H21" s="50"/>
      <c r="I21" s="50"/>
      <c r="J21" s="60"/>
      <c r="K21" s="60"/>
      <c r="L21" s="50"/>
      <c r="M21" s="50"/>
      <c r="N21" s="50"/>
    </row>
    <row r="22" spans="1:17" s="19" customFormat="1" ht="11.1" customHeight="1" x14ac:dyDescent="0.2">
      <c r="A22" s="5" t="str">
        <f>IF(D22&lt;&gt;"",COUNTA($D$22:D22),"")</f>
        <v/>
      </c>
      <c r="B22" s="61" t="s">
        <v>55</v>
      </c>
      <c r="C22" s="50"/>
      <c r="D22" s="50"/>
      <c r="E22" s="50"/>
      <c r="F22" s="60"/>
      <c r="G22" s="50"/>
      <c r="H22" s="50"/>
      <c r="I22" s="50"/>
      <c r="J22" s="60"/>
      <c r="K22" s="60"/>
      <c r="L22" s="50"/>
      <c r="M22" s="50"/>
      <c r="N22" s="50"/>
    </row>
    <row r="23" spans="1:17" s="19" customFormat="1" ht="11.1" customHeight="1" x14ac:dyDescent="0.2">
      <c r="A23" s="5">
        <f>IF(D23&lt;&gt;"",COUNTA($D$22:D23),"")</f>
        <v>1</v>
      </c>
      <c r="B23" s="42" t="s">
        <v>77</v>
      </c>
      <c r="C23" s="50">
        <v>206</v>
      </c>
      <c r="D23" s="50">
        <v>59</v>
      </c>
      <c r="E23" s="50">
        <v>45</v>
      </c>
      <c r="F23" s="50" t="s">
        <v>4</v>
      </c>
      <c r="G23" s="50">
        <v>21</v>
      </c>
      <c r="H23" s="50">
        <v>36</v>
      </c>
      <c r="I23" s="50">
        <v>13</v>
      </c>
      <c r="J23" s="50">
        <v>7</v>
      </c>
      <c r="K23" s="50">
        <v>1</v>
      </c>
      <c r="L23" s="50">
        <v>54</v>
      </c>
      <c r="M23" s="50">
        <v>13</v>
      </c>
      <c r="N23" s="50">
        <v>4</v>
      </c>
    </row>
    <row r="24" spans="1:17" s="19" customFormat="1" ht="11.1" customHeight="1" x14ac:dyDescent="0.2">
      <c r="A24" s="5">
        <f>IF(D24&lt;&gt;"",COUNTA($D$22:D24),"")</f>
        <v>2</v>
      </c>
      <c r="B24" s="42" t="s">
        <v>78</v>
      </c>
      <c r="C24" s="50">
        <v>822</v>
      </c>
      <c r="D24" s="50">
        <v>323</v>
      </c>
      <c r="E24" s="50">
        <v>237</v>
      </c>
      <c r="F24" s="50" t="s">
        <v>4</v>
      </c>
      <c r="G24" s="50">
        <v>90</v>
      </c>
      <c r="H24" s="50">
        <v>128</v>
      </c>
      <c r="I24" s="50">
        <v>38</v>
      </c>
      <c r="J24" s="50">
        <v>28</v>
      </c>
      <c r="K24" s="50">
        <v>3</v>
      </c>
      <c r="L24" s="50">
        <v>375</v>
      </c>
      <c r="M24" s="50">
        <v>112</v>
      </c>
      <c r="N24" s="50">
        <v>23</v>
      </c>
    </row>
    <row r="25" spans="1:17" s="19" customFormat="1" ht="11.1" customHeight="1" x14ac:dyDescent="0.2">
      <c r="A25" s="5">
        <f>IF(D25&lt;&gt;"",COUNTA($D$22:D25),"")</f>
        <v>3</v>
      </c>
      <c r="B25" s="62" t="s">
        <v>79</v>
      </c>
      <c r="C25" s="50">
        <v>17</v>
      </c>
      <c r="D25" s="50">
        <v>3</v>
      </c>
      <c r="E25" s="50">
        <v>4</v>
      </c>
      <c r="F25" s="50" t="s">
        <v>4</v>
      </c>
      <c r="G25" s="50">
        <v>1</v>
      </c>
      <c r="H25" s="50">
        <v>3</v>
      </c>
      <c r="I25" s="50" t="s">
        <v>4</v>
      </c>
      <c r="J25" s="50">
        <v>1</v>
      </c>
      <c r="K25" s="50" t="s">
        <v>4</v>
      </c>
      <c r="L25" s="50">
        <v>3</v>
      </c>
      <c r="M25" s="50">
        <v>3</v>
      </c>
      <c r="N25" s="50" t="s">
        <v>4</v>
      </c>
    </row>
    <row r="26" spans="1:17" s="19" customFormat="1" ht="11.1" customHeight="1" x14ac:dyDescent="0.2">
      <c r="A26" s="5">
        <f>IF(D26&lt;&gt;"",COUNTA($D$22:D26),"")</f>
        <v>4</v>
      </c>
      <c r="B26" s="62" t="s">
        <v>80</v>
      </c>
      <c r="C26" s="50">
        <v>118</v>
      </c>
      <c r="D26" s="50">
        <v>53</v>
      </c>
      <c r="E26" s="50">
        <v>33</v>
      </c>
      <c r="F26" s="50" t="s">
        <v>4</v>
      </c>
      <c r="G26" s="50">
        <v>8</v>
      </c>
      <c r="H26" s="50">
        <v>12</v>
      </c>
      <c r="I26" s="50">
        <v>7</v>
      </c>
      <c r="J26" s="50">
        <v>4</v>
      </c>
      <c r="K26" s="50">
        <v>1</v>
      </c>
      <c r="L26" s="50">
        <v>57</v>
      </c>
      <c r="M26" s="50">
        <v>25</v>
      </c>
      <c r="N26" s="50">
        <v>5</v>
      </c>
    </row>
    <row r="27" spans="1:17" s="19" customFormat="1" ht="11.1" customHeight="1" x14ac:dyDescent="0.2">
      <c r="A27" s="5">
        <f>IF(D27&lt;&gt;"",COUNTA($D$22:D27),"")</f>
        <v>5</v>
      </c>
      <c r="B27" s="42" t="s">
        <v>83</v>
      </c>
      <c r="C27" s="50">
        <v>39</v>
      </c>
      <c r="D27" s="50">
        <v>11</v>
      </c>
      <c r="E27" s="50">
        <v>7</v>
      </c>
      <c r="F27" s="50" t="s">
        <v>4</v>
      </c>
      <c r="G27" s="50">
        <v>4</v>
      </c>
      <c r="H27" s="50">
        <v>8</v>
      </c>
      <c r="I27" s="50">
        <v>2</v>
      </c>
      <c r="J27" s="50" t="s">
        <v>4</v>
      </c>
      <c r="K27" s="50" t="s">
        <v>4</v>
      </c>
      <c r="L27" s="50">
        <v>7</v>
      </c>
      <c r="M27" s="50">
        <v>4</v>
      </c>
      <c r="N27" s="50" t="s">
        <v>4</v>
      </c>
    </row>
    <row r="28" spans="1:17" s="19" customFormat="1" ht="11.1" customHeight="1" x14ac:dyDescent="0.2">
      <c r="A28" s="5">
        <f>IF(D28&lt;&gt;"",COUNTA($D$22:D28),"")</f>
        <v>6</v>
      </c>
      <c r="B28" s="42" t="s">
        <v>81</v>
      </c>
      <c r="C28" s="50">
        <v>59</v>
      </c>
      <c r="D28" s="50">
        <v>24</v>
      </c>
      <c r="E28" s="50">
        <v>6</v>
      </c>
      <c r="F28" s="50" t="s">
        <v>4</v>
      </c>
      <c r="G28" s="50">
        <v>6</v>
      </c>
      <c r="H28" s="50">
        <v>7</v>
      </c>
      <c r="I28" s="50">
        <v>1</v>
      </c>
      <c r="J28" s="50">
        <v>3</v>
      </c>
      <c r="K28" s="50" t="s">
        <v>4</v>
      </c>
      <c r="L28" s="50">
        <v>13</v>
      </c>
      <c r="M28" s="50">
        <v>3</v>
      </c>
      <c r="N28" s="50">
        <v>3</v>
      </c>
    </row>
    <row r="29" spans="1:17" s="52" customFormat="1" ht="11.1" customHeight="1" x14ac:dyDescent="0.2">
      <c r="A29" s="5">
        <f>IF(D29&lt;&gt;"",COUNTA($D$22:D29),"")</f>
        <v>7</v>
      </c>
      <c r="B29" s="63" t="s">
        <v>56</v>
      </c>
      <c r="C29" s="51">
        <v>1261</v>
      </c>
      <c r="D29" s="51">
        <v>473</v>
      </c>
      <c r="E29" s="51">
        <v>332</v>
      </c>
      <c r="F29" s="51" t="s">
        <v>4</v>
      </c>
      <c r="G29" s="51">
        <v>130</v>
      </c>
      <c r="H29" s="51">
        <v>194</v>
      </c>
      <c r="I29" s="51">
        <v>61</v>
      </c>
      <c r="J29" s="51">
        <v>43</v>
      </c>
      <c r="K29" s="51">
        <v>5</v>
      </c>
      <c r="L29" s="51">
        <v>509</v>
      </c>
      <c r="M29" s="51">
        <v>160</v>
      </c>
      <c r="N29" s="51">
        <v>35</v>
      </c>
      <c r="O29" s="64"/>
      <c r="P29" s="64"/>
    </row>
    <row r="30" spans="1:17" s="19" customFormat="1" ht="11.1" customHeight="1" x14ac:dyDescent="0.2">
      <c r="A30" s="5" t="str">
        <f>IF(D30&lt;&gt;"",COUNTA($D$22:D30),"")</f>
        <v/>
      </c>
      <c r="B30" s="62"/>
      <c r="C30" s="50"/>
      <c r="D30" s="50"/>
      <c r="E30" s="50"/>
      <c r="F30" s="50"/>
      <c r="G30" s="50"/>
      <c r="H30" s="50"/>
      <c r="I30" s="50"/>
      <c r="J30" s="50"/>
      <c r="K30" s="50"/>
      <c r="L30" s="50"/>
      <c r="M30" s="50"/>
      <c r="N30" s="50"/>
    </row>
    <row r="31" spans="1:17" s="19" customFormat="1" ht="11.1" customHeight="1" x14ac:dyDescent="0.2">
      <c r="A31" s="5" t="str">
        <f>IF(D31&lt;&gt;"",COUNTA($D$22:D31),"")</f>
        <v/>
      </c>
      <c r="B31" s="43" t="s">
        <v>57</v>
      </c>
      <c r="C31" s="50"/>
      <c r="D31" s="50"/>
      <c r="E31" s="50"/>
      <c r="F31" s="50"/>
      <c r="G31" s="50"/>
      <c r="H31" s="50"/>
      <c r="I31" s="50"/>
      <c r="J31" s="50"/>
      <c r="K31" s="50"/>
      <c r="L31" s="50"/>
      <c r="M31" s="50"/>
      <c r="N31" s="50"/>
    </row>
    <row r="32" spans="1:17" s="19" customFormat="1" ht="11.1" customHeight="1" x14ac:dyDescent="0.2">
      <c r="A32" s="5">
        <f>IF(D32&lt;&gt;"",COUNTA($D$22:D32),"")</f>
        <v>8</v>
      </c>
      <c r="B32" s="42" t="s">
        <v>77</v>
      </c>
      <c r="C32" s="50">
        <v>1212</v>
      </c>
      <c r="D32" s="50">
        <v>474</v>
      </c>
      <c r="E32" s="50">
        <v>291</v>
      </c>
      <c r="F32" s="50" t="s">
        <v>4</v>
      </c>
      <c r="G32" s="50" t="s">
        <v>4</v>
      </c>
      <c r="H32" s="50">
        <v>328</v>
      </c>
      <c r="I32" s="50">
        <v>41</v>
      </c>
      <c r="J32" s="50">
        <v>60</v>
      </c>
      <c r="K32" s="50">
        <v>45</v>
      </c>
      <c r="L32" s="50">
        <v>380</v>
      </c>
      <c r="M32" s="50">
        <v>159</v>
      </c>
      <c r="N32" s="50">
        <v>43</v>
      </c>
      <c r="P32" s="65"/>
      <c r="Q32" s="66"/>
    </row>
    <row r="33" spans="1:17" s="19" customFormat="1" ht="11.1" customHeight="1" x14ac:dyDescent="0.2">
      <c r="A33" s="5">
        <f>IF(D33&lt;&gt;"",COUNTA($D$22:D33),"")</f>
        <v>9</v>
      </c>
      <c r="B33" s="42" t="s">
        <v>78</v>
      </c>
      <c r="C33" s="50">
        <v>4292</v>
      </c>
      <c r="D33" s="50">
        <v>1910</v>
      </c>
      <c r="E33" s="50">
        <v>1167</v>
      </c>
      <c r="F33" s="50">
        <v>15</v>
      </c>
      <c r="G33" s="50" t="s">
        <v>4</v>
      </c>
      <c r="H33" s="50">
        <v>1465</v>
      </c>
      <c r="I33" s="50">
        <v>167</v>
      </c>
      <c r="J33" s="50">
        <v>206</v>
      </c>
      <c r="K33" s="50">
        <v>41</v>
      </c>
      <c r="L33" s="50">
        <v>1716</v>
      </c>
      <c r="M33" s="50">
        <v>478</v>
      </c>
      <c r="N33" s="50">
        <v>156</v>
      </c>
      <c r="P33" s="65"/>
      <c r="Q33" s="66"/>
    </row>
    <row r="34" spans="1:17" s="19" customFormat="1" ht="11.1" customHeight="1" x14ac:dyDescent="0.2">
      <c r="A34" s="5">
        <f>IF(D34&lt;&gt;"",COUNTA($D$22:D34),"")</f>
        <v>10</v>
      </c>
      <c r="B34" s="62" t="s">
        <v>79</v>
      </c>
      <c r="C34" s="50">
        <v>556</v>
      </c>
      <c r="D34" s="50">
        <v>256</v>
      </c>
      <c r="E34" s="50">
        <v>180</v>
      </c>
      <c r="F34" s="50" t="s">
        <v>4</v>
      </c>
      <c r="G34" s="50" t="s">
        <v>4</v>
      </c>
      <c r="H34" s="50">
        <v>231</v>
      </c>
      <c r="I34" s="50">
        <v>21</v>
      </c>
      <c r="J34" s="50">
        <v>42</v>
      </c>
      <c r="K34" s="50">
        <v>7</v>
      </c>
      <c r="L34" s="50">
        <v>186</v>
      </c>
      <c r="M34" s="50">
        <v>108</v>
      </c>
      <c r="N34" s="50">
        <v>21</v>
      </c>
      <c r="P34" s="65"/>
      <c r="Q34" s="66"/>
    </row>
    <row r="35" spans="1:17" s="19" customFormat="1" ht="11.1" customHeight="1" x14ac:dyDescent="0.2">
      <c r="A35" s="5">
        <f>IF(D35&lt;&gt;"",COUNTA($D$22:D35),"")</f>
        <v>11</v>
      </c>
      <c r="B35" s="62" t="s">
        <v>80</v>
      </c>
      <c r="C35" s="50">
        <v>15734</v>
      </c>
      <c r="D35" s="50">
        <v>7442</v>
      </c>
      <c r="E35" s="50">
        <v>5609</v>
      </c>
      <c r="F35" s="50">
        <v>20</v>
      </c>
      <c r="G35" s="50" t="s">
        <v>4</v>
      </c>
      <c r="H35" s="50">
        <v>6368</v>
      </c>
      <c r="I35" s="50">
        <v>842</v>
      </c>
      <c r="J35" s="50">
        <v>969</v>
      </c>
      <c r="K35" s="50">
        <v>185</v>
      </c>
      <c r="L35" s="50">
        <v>7870</v>
      </c>
      <c r="M35" s="50">
        <v>1815</v>
      </c>
      <c r="N35" s="50">
        <v>591</v>
      </c>
      <c r="P35" s="65"/>
      <c r="Q35" s="66"/>
    </row>
    <row r="36" spans="1:17" s="19" customFormat="1" ht="11.1" customHeight="1" x14ac:dyDescent="0.2">
      <c r="A36" s="5">
        <f>IF(D36&lt;&gt;"",COUNTA($D$22:D36),"")</f>
        <v>12</v>
      </c>
      <c r="B36" s="42" t="s">
        <v>83</v>
      </c>
      <c r="C36" s="50">
        <v>1122</v>
      </c>
      <c r="D36" s="50">
        <v>491</v>
      </c>
      <c r="E36" s="50">
        <v>187</v>
      </c>
      <c r="F36" s="50">
        <v>5</v>
      </c>
      <c r="G36" s="50" t="s">
        <v>4</v>
      </c>
      <c r="H36" s="50">
        <v>203</v>
      </c>
      <c r="I36" s="50">
        <v>70</v>
      </c>
      <c r="J36" s="50">
        <v>48</v>
      </c>
      <c r="K36" s="50">
        <v>4</v>
      </c>
      <c r="L36" s="50">
        <v>388</v>
      </c>
      <c r="M36" s="50">
        <v>126</v>
      </c>
      <c r="N36" s="50">
        <v>21</v>
      </c>
      <c r="P36" s="65"/>
      <c r="Q36" s="66"/>
    </row>
    <row r="37" spans="1:17" s="19" customFormat="1" ht="11.1" customHeight="1" x14ac:dyDescent="0.2">
      <c r="A37" s="5">
        <f>IF(D37&lt;&gt;"",COUNTA($D$22:D37),"")</f>
        <v>13</v>
      </c>
      <c r="B37" s="42" t="s">
        <v>84</v>
      </c>
      <c r="C37" s="50">
        <v>803</v>
      </c>
      <c r="D37" s="50">
        <v>517</v>
      </c>
      <c r="E37" s="50">
        <v>28</v>
      </c>
      <c r="F37" s="50" t="s">
        <v>4</v>
      </c>
      <c r="G37" s="50" t="s">
        <v>4</v>
      </c>
      <c r="H37" s="50">
        <v>262</v>
      </c>
      <c r="I37" s="50">
        <v>19</v>
      </c>
      <c r="J37" s="50">
        <v>26</v>
      </c>
      <c r="K37" s="50">
        <v>6</v>
      </c>
      <c r="L37" s="50">
        <v>180</v>
      </c>
      <c r="M37" s="50">
        <v>59</v>
      </c>
      <c r="N37" s="50">
        <v>21</v>
      </c>
      <c r="P37" s="65"/>
      <c r="Q37" s="66"/>
    </row>
    <row r="38" spans="1:17" s="19" customFormat="1" ht="11.1" customHeight="1" x14ac:dyDescent="0.2">
      <c r="A38" s="5">
        <f>IF(D38&lt;&gt;"",COUNTA($D$22:D38),"")</f>
        <v>14</v>
      </c>
      <c r="B38" s="67" t="s">
        <v>85</v>
      </c>
      <c r="C38" s="50">
        <v>2097</v>
      </c>
      <c r="D38" s="50">
        <v>1203</v>
      </c>
      <c r="E38" s="50">
        <v>220</v>
      </c>
      <c r="F38" s="50">
        <v>3</v>
      </c>
      <c r="G38" s="50" t="s">
        <v>4</v>
      </c>
      <c r="H38" s="50">
        <v>713</v>
      </c>
      <c r="I38" s="50">
        <v>59</v>
      </c>
      <c r="J38" s="50">
        <v>73</v>
      </c>
      <c r="K38" s="50">
        <v>19</v>
      </c>
      <c r="L38" s="50">
        <v>513</v>
      </c>
      <c r="M38" s="50">
        <v>218</v>
      </c>
      <c r="N38" s="50">
        <v>45</v>
      </c>
      <c r="P38" s="65"/>
      <c r="Q38" s="66"/>
    </row>
    <row r="39" spans="1:17" s="52" customFormat="1" ht="11.1" customHeight="1" x14ac:dyDescent="0.2">
      <c r="A39" s="5">
        <f>IF(D39&lt;&gt;"",COUNTA($D$22:D39),"")</f>
        <v>15</v>
      </c>
      <c r="B39" s="63" t="s">
        <v>56</v>
      </c>
      <c r="C39" s="51">
        <v>25816</v>
      </c>
      <c r="D39" s="51">
        <v>12293</v>
      </c>
      <c r="E39" s="51">
        <v>7682</v>
      </c>
      <c r="F39" s="51">
        <v>43</v>
      </c>
      <c r="G39" s="51" t="s">
        <v>4</v>
      </c>
      <c r="H39" s="51">
        <v>9570</v>
      </c>
      <c r="I39" s="51">
        <v>1219</v>
      </c>
      <c r="J39" s="51">
        <v>1424</v>
      </c>
      <c r="K39" s="51">
        <v>307</v>
      </c>
      <c r="L39" s="51">
        <v>11233</v>
      </c>
      <c r="M39" s="51">
        <v>2963</v>
      </c>
      <c r="N39" s="51">
        <v>898</v>
      </c>
      <c r="P39" s="68"/>
      <c r="Q39" s="66"/>
    </row>
    <row r="40" spans="1:17" s="19" customFormat="1" ht="11.1" customHeight="1" x14ac:dyDescent="0.2">
      <c r="A40" s="5" t="str">
        <f>IF(D40&lt;&gt;"",COUNTA($D$22:D40),"")</f>
        <v/>
      </c>
      <c r="B40" s="42"/>
      <c r="C40" s="50"/>
      <c r="D40" s="50"/>
      <c r="E40" s="50"/>
      <c r="F40" s="50"/>
      <c r="G40" s="50"/>
      <c r="H40" s="50"/>
      <c r="I40" s="50"/>
      <c r="J40" s="50"/>
      <c r="K40" s="50"/>
      <c r="L40" s="50"/>
      <c r="M40" s="50"/>
      <c r="N40" s="50"/>
      <c r="P40" s="68"/>
      <c r="Q40" s="66"/>
    </row>
    <row r="41" spans="1:17" s="19" customFormat="1" ht="33" customHeight="1" x14ac:dyDescent="0.2">
      <c r="A41" s="5" t="str">
        <f>IF(D41&lt;&gt;"",COUNTA($D$22:D41),"")</f>
        <v/>
      </c>
      <c r="B41" s="43" t="s">
        <v>105</v>
      </c>
      <c r="C41" s="50"/>
      <c r="D41" s="50"/>
      <c r="E41" s="50"/>
      <c r="F41" s="50"/>
      <c r="G41" s="50"/>
      <c r="H41" s="50"/>
      <c r="I41" s="50"/>
      <c r="J41" s="50"/>
      <c r="K41" s="50"/>
      <c r="L41" s="50"/>
      <c r="M41" s="50"/>
      <c r="N41" s="50"/>
      <c r="P41" s="68"/>
      <c r="Q41" s="66"/>
    </row>
    <row r="42" spans="1:17" s="19" customFormat="1" ht="33" customHeight="1" x14ac:dyDescent="0.2">
      <c r="A42" s="5">
        <f>IF(D42&lt;&gt;"",COUNTA($D$22:D42),"")</f>
        <v>16</v>
      </c>
      <c r="B42" s="42" t="s">
        <v>106</v>
      </c>
      <c r="C42" s="50">
        <v>75</v>
      </c>
      <c r="D42" s="50">
        <v>31</v>
      </c>
      <c r="E42" s="50">
        <v>15</v>
      </c>
      <c r="F42" s="50">
        <v>1</v>
      </c>
      <c r="G42" s="50">
        <v>17</v>
      </c>
      <c r="H42" s="50">
        <v>1</v>
      </c>
      <c r="I42" s="50">
        <v>3</v>
      </c>
      <c r="J42" s="50">
        <v>3</v>
      </c>
      <c r="K42" s="50">
        <v>2</v>
      </c>
      <c r="L42" s="50">
        <v>22</v>
      </c>
      <c r="M42" s="50">
        <v>10</v>
      </c>
      <c r="N42" s="50">
        <v>2</v>
      </c>
      <c r="P42" s="68"/>
      <c r="Q42" s="66"/>
    </row>
    <row r="43" spans="1:17" s="19" customFormat="1" ht="21.95" customHeight="1" x14ac:dyDescent="0.2">
      <c r="A43" s="5">
        <f>IF(D43&lt;&gt;"",COUNTA($D$22:D43),"")</f>
        <v>17</v>
      </c>
      <c r="B43" s="42" t="s">
        <v>86</v>
      </c>
      <c r="C43" s="50">
        <v>14643</v>
      </c>
      <c r="D43" s="50">
        <v>7426</v>
      </c>
      <c r="E43" s="50">
        <v>5392</v>
      </c>
      <c r="F43" s="50">
        <v>27</v>
      </c>
      <c r="G43" s="50">
        <v>5784</v>
      </c>
      <c r="H43" s="50">
        <v>17</v>
      </c>
      <c r="I43" s="50">
        <v>628</v>
      </c>
      <c r="J43" s="50">
        <v>1070</v>
      </c>
      <c r="K43" s="50">
        <v>194</v>
      </c>
      <c r="L43" s="50">
        <v>6486</v>
      </c>
      <c r="M43" s="50">
        <v>3192</v>
      </c>
      <c r="N43" s="50">
        <v>812</v>
      </c>
      <c r="P43" s="68"/>
      <c r="Q43" s="66"/>
    </row>
    <row r="44" spans="1:17" s="19" customFormat="1" ht="21.95" customHeight="1" x14ac:dyDescent="0.2">
      <c r="A44" s="5">
        <f>IF(D44&lt;&gt;"",COUNTA($D$22:D44),"")</f>
        <v>18</v>
      </c>
      <c r="B44" s="42" t="s">
        <v>107</v>
      </c>
      <c r="C44" s="50">
        <v>4480</v>
      </c>
      <c r="D44" s="50">
        <v>2253</v>
      </c>
      <c r="E44" s="50">
        <v>1448</v>
      </c>
      <c r="F44" s="50">
        <v>7</v>
      </c>
      <c r="G44" s="50">
        <v>1405</v>
      </c>
      <c r="H44" s="50">
        <v>6</v>
      </c>
      <c r="I44" s="50">
        <v>204</v>
      </c>
      <c r="J44" s="50">
        <v>316</v>
      </c>
      <c r="K44" s="50">
        <v>49</v>
      </c>
      <c r="L44" s="50">
        <v>2020</v>
      </c>
      <c r="M44" s="50">
        <v>927</v>
      </c>
      <c r="N44" s="50">
        <v>215</v>
      </c>
      <c r="P44" s="68"/>
      <c r="Q44" s="66"/>
    </row>
    <row r="45" spans="1:17" s="19" customFormat="1" ht="21.95" customHeight="1" x14ac:dyDescent="0.2">
      <c r="A45" s="5">
        <f>IF(D45&lt;&gt;"",COUNTA($D$22:D45),"")</f>
        <v>19</v>
      </c>
      <c r="B45" s="42" t="s">
        <v>87</v>
      </c>
      <c r="C45" s="50">
        <v>398</v>
      </c>
      <c r="D45" s="50">
        <v>176</v>
      </c>
      <c r="E45" s="50">
        <v>148</v>
      </c>
      <c r="F45" s="50" t="s">
        <v>4</v>
      </c>
      <c r="G45" s="50">
        <v>86</v>
      </c>
      <c r="H45" s="50">
        <v>39</v>
      </c>
      <c r="I45" s="50">
        <v>20</v>
      </c>
      <c r="J45" s="50">
        <v>36</v>
      </c>
      <c r="K45" s="50">
        <v>14</v>
      </c>
      <c r="L45" s="50">
        <v>186</v>
      </c>
      <c r="M45" s="50">
        <v>70</v>
      </c>
      <c r="N45" s="50">
        <v>21</v>
      </c>
      <c r="P45" s="68"/>
      <c r="Q45" s="66"/>
    </row>
    <row r="46" spans="1:17" s="52" customFormat="1" ht="11.1" customHeight="1" x14ac:dyDescent="0.2">
      <c r="A46" s="5">
        <f>IF(D46&lt;&gt;"",COUNTA($D$22:D46),"")</f>
        <v>20</v>
      </c>
      <c r="B46" s="63" t="s">
        <v>56</v>
      </c>
      <c r="C46" s="51">
        <v>19596</v>
      </c>
      <c r="D46" s="51">
        <v>9886</v>
      </c>
      <c r="E46" s="51">
        <v>7003</v>
      </c>
      <c r="F46" s="51">
        <v>35</v>
      </c>
      <c r="G46" s="51">
        <v>7292</v>
      </c>
      <c r="H46" s="51">
        <v>63</v>
      </c>
      <c r="I46" s="51">
        <v>855</v>
      </c>
      <c r="J46" s="51">
        <v>1425</v>
      </c>
      <c r="K46" s="51">
        <v>259</v>
      </c>
      <c r="L46" s="51">
        <v>8714</v>
      </c>
      <c r="M46" s="51">
        <v>4199</v>
      </c>
      <c r="N46" s="51">
        <v>1050</v>
      </c>
      <c r="P46" s="68"/>
      <c r="Q46" s="66"/>
    </row>
    <row r="47" spans="1:17" s="19" customFormat="1" ht="11.1" customHeight="1" x14ac:dyDescent="0.2">
      <c r="A47" s="5" t="str">
        <f>IF(D47&lt;&gt;"",COUNTA($D$22:D47),"")</f>
        <v/>
      </c>
      <c r="B47" s="62"/>
      <c r="C47" s="50"/>
      <c r="D47" s="50"/>
      <c r="E47" s="50"/>
      <c r="F47" s="50"/>
      <c r="G47" s="50"/>
      <c r="H47" s="50"/>
      <c r="I47" s="50"/>
      <c r="J47" s="50"/>
      <c r="K47" s="50"/>
      <c r="L47" s="50"/>
      <c r="M47" s="50"/>
      <c r="N47" s="50"/>
      <c r="P47" s="68"/>
      <c r="Q47" s="66"/>
    </row>
    <row r="48" spans="1:17" s="19" customFormat="1" ht="11.1" customHeight="1" x14ac:dyDescent="0.2">
      <c r="A48" s="5" t="str">
        <f>IF(D48&lt;&gt;"",COUNTA($D$22:D48),"")</f>
        <v/>
      </c>
      <c r="B48" s="43" t="s">
        <v>59</v>
      </c>
      <c r="C48" s="50"/>
      <c r="D48" s="50"/>
      <c r="E48" s="50"/>
      <c r="F48" s="50"/>
      <c r="G48" s="50"/>
      <c r="H48" s="50"/>
      <c r="I48" s="50"/>
      <c r="J48" s="50"/>
      <c r="K48" s="50"/>
      <c r="L48" s="50"/>
      <c r="M48" s="50"/>
      <c r="N48" s="50"/>
      <c r="P48" s="68"/>
      <c r="Q48" s="66"/>
    </row>
    <row r="49" spans="1:17" s="19" customFormat="1" ht="21.95" customHeight="1" x14ac:dyDescent="0.2">
      <c r="A49" s="5">
        <f>IF(D49&lt;&gt;"",COUNTA($D$22:D49),"")</f>
        <v>21</v>
      </c>
      <c r="B49" s="42" t="s">
        <v>88</v>
      </c>
      <c r="C49" s="50">
        <v>2299</v>
      </c>
      <c r="D49" s="50">
        <v>718</v>
      </c>
      <c r="E49" s="50">
        <v>558</v>
      </c>
      <c r="F49" s="50">
        <v>7</v>
      </c>
      <c r="G49" s="50">
        <v>302</v>
      </c>
      <c r="H49" s="50">
        <v>288</v>
      </c>
      <c r="I49" s="50" t="s">
        <v>4</v>
      </c>
      <c r="J49" s="50">
        <v>187</v>
      </c>
      <c r="K49" s="50">
        <v>10</v>
      </c>
      <c r="L49" s="50">
        <v>618</v>
      </c>
      <c r="M49" s="50">
        <v>344</v>
      </c>
      <c r="N49" s="50">
        <v>78</v>
      </c>
      <c r="P49" s="68"/>
      <c r="Q49" s="66"/>
    </row>
    <row r="50" spans="1:17" s="53" customFormat="1" ht="11.1" customHeight="1" x14ac:dyDescent="0.2">
      <c r="A50" s="5">
        <f>IF(D50&lt;&gt;"",COUNTA($D$22:D50),"")</f>
        <v>22</v>
      </c>
      <c r="B50" s="42" t="s">
        <v>89</v>
      </c>
      <c r="C50" s="50">
        <v>1846</v>
      </c>
      <c r="D50" s="50">
        <v>625</v>
      </c>
      <c r="E50" s="50">
        <v>627</v>
      </c>
      <c r="F50" s="50">
        <v>9</v>
      </c>
      <c r="G50" s="50">
        <v>347</v>
      </c>
      <c r="H50" s="50">
        <v>299</v>
      </c>
      <c r="I50" s="50" t="s">
        <v>4</v>
      </c>
      <c r="J50" s="50">
        <v>210</v>
      </c>
      <c r="K50" s="50">
        <v>23</v>
      </c>
      <c r="L50" s="50">
        <v>626</v>
      </c>
      <c r="M50" s="50">
        <v>283</v>
      </c>
      <c r="N50" s="50">
        <v>82</v>
      </c>
      <c r="P50" s="68"/>
      <c r="Q50" s="66"/>
    </row>
    <row r="51" spans="1:17" s="19" customFormat="1" ht="11.1" customHeight="1" x14ac:dyDescent="0.2">
      <c r="A51" s="5">
        <f>IF(D51&lt;&gt;"",COUNTA($D$22:D51),"")</f>
        <v>23</v>
      </c>
      <c r="B51" s="62" t="s">
        <v>90</v>
      </c>
      <c r="C51" s="50">
        <v>5333</v>
      </c>
      <c r="D51" s="50">
        <v>2121</v>
      </c>
      <c r="E51" s="50">
        <v>2142</v>
      </c>
      <c r="F51" s="50">
        <v>13</v>
      </c>
      <c r="G51" s="50">
        <v>1107</v>
      </c>
      <c r="H51" s="50">
        <v>1304</v>
      </c>
      <c r="I51" s="50" t="s">
        <v>4</v>
      </c>
      <c r="J51" s="50">
        <v>547</v>
      </c>
      <c r="K51" s="50">
        <v>78</v>
      </c>
      <c r="L51" s="50">
        <v>2152</v>
      </c>
      <c r="M51" s="50">
        <v>962</v>
      </c>
      <c r="N51" s="50">
        <v>242</v>
      </c>
      <c r="P51" s="68"/>
      <c r="Q51" s="66"/>
    </row>
    <row r="52" spans="1:17" s="45" customFormat="1" ht="11.1" customHeight="1" x14ac:dyDescent="0.2">
      <c r="A52" s="5">
        <f>IF(D52&lt;&gt;"",COUNTA($D$22:D52),"")</f>
        <v>24</v>
      </c>
      <c r="B52" s="63" t="s">
        <v>56</v>
      </c>
      <c r="C52" s="51">
        <v>9478</v>
      </c>
      <c r="D52" s="51">
        <v>3464</v>
      </c>
      <c r="E52" s="51">
        <v>3327</v>
      </c>
      <c r="F52" s="51">
        <v>29</v>
      </c>
      <c r="G52" s="51">
        <v>1756</v>
      </c>
      <c r="H52" s="51">
        <v>1891</v>
      </c>
      <c r="I52" s="51" t="s">
        <v>4</v>
      </c>
      <c r="J52" s="51">
        <v>944</v>
      </c>
      <c r="K52" s="51">
        <v>111</v>
      </c>
      <c r="L52" s="51">
        <v>3396</v>
      </c>
      <c r="M52" s="51">
        <v>1589</v>
      </c>
      <c r="N52" s="51">
        <v>402</v>
      </c>
      <c r="P52" s="68"/>
      <c r="Q52" s="66"/>
    </row>
    <row r="53" spans="1:17" s="19" customFormat="1" ht="11.1" customHeight="1" x14ac:dyDescent="0.2">
      <c r="A53" s="5" t="str">
        <f>IF(D53&lt;&gt;"",COUNTA($D$22:D53),"")</f>
        <v/>
      </c>
      <c r="B53" s="67"/>
      <c r="C53" s="50"/>
      <c r="D53" s="50"/>
      <c r="E53" s="50"/>
      <c r="F53" s="50"/>
      <c r="G53" s="50"/>
      <c r="H53" s="50"/>
      <c r="I53" s="50"/>
      <c r="J53" s="50"/>
      <c r="K53" s="50"/>
      <c r="L53" s="50"/>
      <c r="M53" s="50"/>
      <c r="N53" s="50"/>
      <c r="P53" s="68"/>
      <c r="Q53" s="66"/>
    </row>
    <row r="54" spans="1:17" s="19" customFormat="1" ht="33" customHeight="1" x14ac:dyDescent="0.2">
      <c r="A54" s="5" t="str">
        <f>IF(D54&lt;&gt;"",COUNTA($D$22:D54),"")</f>
        <v/>
      </c>
      <c r="B54" s="69" t="s">
        <v>108</v>
      </c>
      <c r="C54" s="50"/>
      <c r="D54" s="50"/>
      <c r="E54" s="50"/>
      <c r="F54" s="50"/>
      <c r="G54" s="50"/>
      <c r="H54" s="50"/>
      <c r="I54" s="50"/>
      <c r="J54" s="50"/>
      <c r="K54" s="50"/>
      <c r="L54" s="50"/>
      <c r="M54" s="50"/>
      <c r="N54" s="50"/>
      <c r="P54" s="68"/>
      <c r="Q54" s="66"/>
    </row>
    <row r="55" spans="1:17" s="19" customFormat="1" ht="11.1" customHeight="1" x14ac:dyDescent="0.2">
      <c r="A55" s="5">
        <f>IF(D55&lt;&gt;"",COUNTA($D$22:D55),"")</f>
        <v>25</v>
      </c>
      <c r="B55" s="67" t="s">
        <v>290</v>
      </c>
      <c r="C55" s="50">
        <v>154</v>
      </c>
      <c r="D55" s="50">
        <v>61</v>
      </c>
      <c r="E55" s="50">
        <v>49</v>
      </c>
      <c r="F55" s="50" t="s">
        <v>4</v>
      </c>
      <c r="G55" s="50">
        <v>21</v>
      </c>
      <c r="H55" s="50">
        <v>38</v>
      </c>
      <c r="I55" s="50">
        <v>6</v>
      </c>
      <c r="J55" s="50">
        <v>12</v>
      </c>
      <c r="K55" s="50" t="s">
        <v>4</v>
      </c>
      <c r="L55" s="50">
        <v>42</v>
      </c>
      <c r="M55" s="50">
        <v>31</v>
      </c>
      <c r="N55" s="50">
        <v>9</v>
      </c>
      <c r="P55" s="68"/>
      <c r="Q55" s="66"/>
    </row>
    <row r="56" spans="1:17" s="19" customFormat="1" ht="11.1" customHeight="1" x14ac:dyDescent="0.2">
      <c r="A56" s="5">
        <f>IF(D56&lt;&gt;"",COUNTA($D$22:D56),"")</f>
        <v>26</v>
      </c>
      <c r="B56" s="67" t="s">
        <v>91</v>
      </c>
      <c r="C56" s="50">
        <v>596</v>
      </c>
      <c r="D56" s="50">
        <v>146</v>
      </c>
      <c r="E56" s="50">
        <v>111</v>
      </c>
      <c r="F56" s="50">
        <v>1</v>
      </c>
      <c r="G56" s="50">
        <v>70</v>
      </c>
      <c r="H56" s="50">
        <v>60</v>
      </c>
      <c r="I56" s="50">
        <v>40</v>
      </c>
      <c r="J56" s="50">
        <v>5</v>
      </c>
      <c r="K56" s="50">
        <v>9</v>
      </c>
      <c r="L56" s="50">
        <v>98</v>
      </c>
      <c r="M56" s="50">
        <v>71</v>
      </c>
      <c r="N56" s="50">
        <v>14</v>
      </c>
      <c r="P56" s="68"/>
      <c r="Q56" s="66"/>
    </row>
    <row r="57" spans="1:17" s="19" customFormat="1" ht="44.1" customHeight="1" x14ac:dyDescent="0.2">
      <c r="A57" s="5">
        <f>IF(D57&lt;&gt;"",COUNTA($D$22:D57),"")</f>
        <v>27</v>
      </c>
      <c r="B57" s="67" t="s">
        <v>109</v>
      </c>
      <c r="C57" s="50">
        <v>463</v>
      </c>
      <c r="D57" s="50">
        <v>101</v>
      </c>
      <c r="E57" s="50">
        <v>37</v>
      </c>
      <c r="F57" s="50">
        <v>1</v>
      </c>
      <c r="G57" s="50">
        <v>26</v>
      </c>
      <c r="H57" s="50">
        <v>19</v>
      </c>
      <c r="I57" s="50">
        <v>30</v>
      </c>
      <c r="J57" s="50">
        <v>1</v>
      </c>
      <c r="K57" s="50">
        <v>4</v>
      </c>
      <c r="L57" s="50">
        <v>34</v>
      </c>
      <c r="M57" s="50">
        <v>42</v>
      </c>
      <c r="N57" s="50">
        <v>18</v>
      </c>
      <c r="P57" s="68"/>
      <c r="Q57" s="66"/>
    </row>
    <row r="58" spans="1:17" s="19" customFormat="1" ht="21.95" customHeight="1" x14ac:dyDescent="0.2">
      <c r="A58" s="5">
        <f>IF(D58&lt;&gt;"",COUNTA($D$22:D58),"")</f>
        <v>28</v>
      </c>
      <c r="B58" s="67" t="s">
        <v>110</v>
      </c>
      <c r="C58" s="50">
        <v>7350</v>
      </c>
      <c r="D58" s="50">
        <v>2756</v>
      </c>
      <c r="E58" s="50">
        <v>2928</v>
      </c>
      <c r="F58" s="50">
        <v>18</v>
      </c>
      <c r="G58" s="50">
        <v>1659</v>
      </c>
      <c r="H58" s="50">
        <v>2142</v>
      </c>
      <c r="I58" s="50">
        <v>532</v>
      </c>
      <c r="J58" s="50">
        <v>16</v>
      </c>
      <c r="K58" s="50">
        <v>101</v>
      </c>
      <c r="L58" s="50">
        <v>2642</v>
      </c>
      <c r="M58" s="50">
        <v>1182</v>
      </c>
      <c r="N58" s="50">
        <v>320</v>
      </c>
      <c r="P58" s="68"/>
      <c r="Q58" s="66"/>
    </row>
    <row r="59" spans="1:17" s="19" customFormat="1" ht="11.1" customHeight="1" x14ac:dyDescent="0.2">
      <c r="A59" s="5">
        <f>IF(D59&lt;&gt;"",COUNTA($D$22:D59),"")</f>
        <v>29</v>
      </c>
      <c r="B59" s="67" t="s">
        <v>92</v>
      </c>
      <c r="C59" s="50">
        <v>118</v>
      </c>
      <c r="D59" s="50">
        <v>44</v>
      </c>
      <c r="E59" s="50">
        <v>53</v>
      </c>
      <c r="F59" s="50">
        <v>1</v>
      </c>
      <c r="G59" s="50">
        <v>22</v>
      </c>
      <c r="H59" s="50">
        <v>42</v>
      </c>
      <c r="I59" s="50">
        <v>15</v>
      </c>
      <c r="J59" s="50" t="s">
        <v>4</v>
      </c>
      <c r="K59" s="50" t="s">
        <v>4</v>
      </c>
      <c r="L59" s="50">
        <v>40</v>
      </c>
      <c r="M59" s="50">
        <v>27</v>
      </c>
      <c r="N59" s="50">
        <v>3</v>
      </c>
      <c r="P59" s="68"/>
      <c r="Q59" s="66"/>
    </row>
    <row r="60" spans="1:17" s="19" customFormat="1" ht="11.1" customHeight="1" x14ac:dyDescent="0.2">
      <c r="A60" s="5">
        <f>IF(D60&lt;&gt;"",COUNTA($D$22:D60),"")</f>
        <v>30</v>
      </c>
      <c r="B60" s="69" t="s">
        <v>56</v>
      </c>
      <c r="C60" s="51">
        <v>8681</v>
      </c>
      <c r="D60" s="51">
        <v>3108</v>
      </c>
      <c r="E60" s="51">
        <v>3178</v>
      </c>
      <c r="F60" s="51">
        <v>21</v>
      </c>
      <c r="G60" s="51">
        <v>1798</v>
      </c>
      <c r="H60" s="51">
        <v>2301</v>
      </c>
      <c r="I60" s="51">
        <v>623</v>
      </c>
      <c r="J60" s="51">
        <v>34</v>
      </c>
      <c r="K60" s="51">
        <v>114</v>
      </c>
      <c r="L60" s="51">
        <v>2856</v>
      </c>
      <c r="M60" s="51">
        <v>1353</v>
      </c>
      <c r="N60" s="51">
        <v>364</v>
      </c>
      <c r="P60" s="68"/>
      <c r="Q60" s="66"/>
    </row>
    <row r="61" spans="1:17" s="19" customFormat="1" ht="11.1" customHeight="1" x14ac:dyDescent="0.2">
      <c r="A61" s="5" t="str">
        <f>IF(D61&lt;&gt;"",COUNTA($D$22:D61),"")</f>
        <v/>
      </c>
      <c r="B61" s="67"/>
      <c r="C61" s="50"/>
      <c r="D61" s="50"/>
      <c r="E61" s="50"/>
      <c r="F61" s="50"/>
      <c r="G61" s="50"/>
      <c r="H61" s="50"/>
      <c r="I61" s="50"/>
      <c r="J61" s="50"/>
      <c r="K61" s="50"/>
      <c r="L61" s="50"/>
      <c r="M61" s="50"/>
      <c r="N61" s="50"/>
      <c r="P61" s="68"/>
      <c r="Q61" s="66"/>
    </row>
    <row r="62" spans="1:17" s="19" customFormat="1" ht="21.95" customHeight="1" x14ac:dyDescent="0.2">
      <c r="A62" s="5" t="str">
        <f>IF(D62&lt;&gt;"",COUNTA($D$22:D62),"")</f>
        <v/>
      </c>
      <c r="B62" s="69" t="s">
        <v>111</v>
      </c>
      <c r="C62" s="50"/>
      <c r="D62" s="50"/>
      <c r="E62" s="50"/>
      <c r="F62" s="50"/>
      <c r="G62" s="50"/>
      <c r="H62" s="50"/>
      <c r="I62" s="50"/>
      <c r="J62" s="50"/>
      <c r="K62" s="50"/>
      <c r="L62" s="50"/>
      <c r="M62" s="50"/>
      <c r="N62" s="50"/>
      <c r="P62" s="68"/>
      <c r="Q62" s="66"/>
    </row>
    <row r="63" spans="1:17" s="19" customFormat="1" ht="11.1" customHeight="1" x14ac:dyDescent="0.2">
      <c r="A63" s="5">
        <f>IF(D63&lt;&gt;"",COUNTA($D$22:D63),"")</f>
        <v>31</v>
      </c>
      <c r="B63" s="67" t="s">
        <v>93</v>
      </c>
      <c r="C63" s="50">
        <v>31</v>
      </c>
      <c r="D63" s="50">
        <v>6</v>
      </c>
      <c r="E63" s="50">
        <v>12</v>
      </c>
      <c r="F63" s="50" t="s">
        <v>4</v>
      </c>
      <c r="G63" s="50">
        <v>4</v>
      </c>
      <c r="H63" s="50">
        <v>8</v>
      </c>
      <c r="I63" s="50">
        <v>4</v>
      </c>
      <c r="J63" s="50" t="s">
        <v>4</v>
      </c>
      <c r="K63" s="50" t="s">
        <v>4</v>
      </c>
      <c r="L63" s="50">
        <v>7</v>
      </c>
      <c r="M63" s="50">
        <v>7</v>
      </c>
      <c r="N63" s="50" t="s">
        <v>4</v>
      </c>
      <c r="P63" s="68"/>
      <c r="Q63" s="66"/>
    </row>
    <row r="64" spans="1:17" s="19" customFormat="1" ht="33" customHeight="1" x14ac:dyDescent="0.2">
      <c r="A64" s="5">
        <f>IF(D64&lt;&gt;"",COUNTA($D$22:D64),"")</f>
        <v>32</v>
      </c>
      <c r="B64" s="67" t="s">
        <v>94</v>
      </c>
      <c r="C64" s="50">
        <v>96</v>
      </c>
      <c r="D64" s="50">
        <v>38</v>
      </c>
      <c r="E64" s="50">
        <v>23</v>
      </c>
      <c r="F64" s="50" t="s">
        <v>4</v>
      </c>
      <c r="G64" s="50">
        <v>11</v>
      </c>
      <c r="H64" s="50">
        <v>10</v>
      </c>
      <c r="I64" s="50">
        <v>8</v>
      </c>
      <c r="J64" s="50">
        <v>5</v>
      </c>
      <c r="K64" s="50" t="s">
        <v>4</v>
      </c>
      <c r="L64" s="50">
        <v>27</v>
      </c>
      <c r="M64" s="50">
        <v>19</v>
      </c>
      <c r="N64" s="50">
        <v>4</v>
      </c>
      <c r="P64" s="68"/>
      <c r="Q64" s="66"/>
    </row>
    <row r="65" spans="1:17" s="19" customFormat="1" ht="21.95" customHeight="1" x14ac:dyDescent="0.2">
      <c r="A65" s="5">
        <f>IF(D65&lt;&gt;"",COUNTA($D$22:D65),"")</f>
        <v>33</v>
      </c>
      <c r="B65" s="67" t="s">
        <v>112</v>
      </c>
      <c r="C65" s="50">
        <v>5443</v>
      </c>
      <c r="D65" s="50">
        <v>1637</v>
      </c>
      <c r="E65" s="50">
        <v>1323</v>
      </c>
      <c r="F65" s="50">
        <v>8</v>
      </c>
      <c r="G65" s="50">
        <v>884</v>
      </c>
      <c r="H65" s="50">
        <v>982</v>
      </c>
      <c r="I65" s="50">
        <v>142</v>
      </c>
      <c r="J65" s="50">
        <v>206</v>
      </c>
      <c r="K65" s="50">
        <v>2</v>
      </c>
      <c r="L65" s="50">
        <v>1173</v>
      </c>
      <c r="M65" s="50">
        <v>693</v>
      </c>
      <c r="N65" s="50">
        <v>193</v>
      </c>
      <c r="P65" s="68"/>
      <c r="Q65" s="66"/>
    </row>
    <row r="66" spans="1:17" s="52" customFormat="1" ht="11.1" customHeight="1" x14ac:dyDescent="0.2">
      <c r="A66" s="5">
        <f>IF(D66&lt;&gt;"",COUNTA($D$22:D66),"")</f>
        <v>34</v>
      </c>
      <c r="B66" s="69" t="s">
        <v>56</v>
      </c>
      <c r="C66" s="51">
        <v>5570</v>
      </c>
      <c r="D66" s="51">
        <v>1681</v>
      </c>
      <c r="E66" s="51">
        <v>1358</v>
      </c>
      <c r="F66" s="51">
        <v>8</v>
      </c>
      <c r="G66" s="51">
        <v>899</v>
      </c>
      <c r="H66" s="51">
        <v>1000</v>
      </c>
      <c r="I66" s="51">
        <v>154</v>
      </c>
      <c r="J66" s="51">
        <v>211</v>
      </c>
      <c r="K66" s="51">
        <v>2</v>
      </c>
      <c r="L66" s="51">
        <v>1207</v>
      </c>
      <c r="M66" s="51">
        <v>719</v>
      </c>
      <c r="N66" s="51">
        <v>197</v>
      </c>
      <c r="P66" s="68"/>
      <c r="Q66" s="66"/>
    </row>
    <row r="67" spans="1:17" s="19" customFormat="1" ht="11.1" customHeight="1" x14ac:dyDescent="0.2">
      <c r="A67" s="5" t="str">
        <f>IF(D67&lt;&gt;"",COUNTA($D$22:D67),"")</f>
        <v/>
      </c>
      <c r="B67" s="67"/>
      <c r="C67" s="50"/>
      <c r="D67" s="50"/>
      <c r="E67" s="50"/>
      <c r="F67" s="50"/>
      <c r="G67" s="50"/>
      <c r="H67" s="50"/>
      <c r="I67" s="50"/>
      <c r="J67" s="50"/>
      <c r="K67" s="50"/>
      <c r="L67" s="50"/>
      <c r="M67" s="50"/>
      <c r="N67" s="50"/>
      <c r="P67" s="68"/>
      <c r="Q67" s="66"/>
    </row>
    <row r="68" spans="1:17" s="19" customFormat="1" ht="33" customHeight="1" x14ac:dyDescent="0.2">
      <c r="A68" s="5" t="str">
        <f>IF(D68&lt;&gt;"",COUNTA($D$22:D68),"")</f>
        <v/>
      </c>
      <c r="B68" s="69" t="s">
        <v>113</v>
      </c>
      <c r="C68" s="50"/>
      <c r="D68" s="50"/>
      <c r="E68" s="50"/>
      <c r="F68" s="50"/>
      <c r="G68" s="50"/>
      <c r="H68" s="50"/>
      <c r="I68" s="50"/>
      <c r="J68" s="50"/>
      <c r="K68" s="50"/>
      <c r="L68" s="50"/>
      <c r="M68" s="50"/>
      <c r="N68" s="50"/>
      <c r="P68" s="68"/>
      <c r="Q68" s="66"/>
    </row>
    <row r="69" spans="1:17" s="19" customFormat="1" ht="11.1" customHeight="1" x14ac:dyDescent="0.2">
      <c r="A69" s="5">
        <f>IF(D69&lt;&gt;"",COUNTA($D$22:D69),"")</f>
        <v>35</v>
      </c>
      <c r="B69" s="67" t="s">
        <v>95</v>
      </c>
      <c r="C69" s="50">
        <v>8269</v>
      </c>
      <c r="D69" s="50">
        <v>3058</v>
      </c>
      <c r="E69" s="50">
        <v>2649</v>
      </c>
      <c r="F69" s="50">
        <v>21</v>
      </c>
      <c r="G69" s="50">
        <v>2510</v>
      </c>
      <c r="H69" s="50">
        <v>2806</v>
      </c>
      <c r="I69" s="50">
        <v>511</v>
      </c>
      <c r="J69" s="50">
        <v>655</v>
      </c>
      <c r="K69" s="50">
        <v>109</v>
      </c>
      <c r="L69" s="50" t="s">
        <v>4</v>
      </c>
      <c r="M69" s="50">
        <v>1324</v>
      </c>
      <c r="N69" s="50">
        <v>420</v>
      </c>
      <c r="P69" s="68"/>
      <c r="Q69" s="66"/>
    </row>
    <row r="70" spans="1:17" s="19" customFormat="1" ht="33" customHeight="1" x14ac:dyDescent="0.2">
      <c r="A70" s="5">
        <f>IF(D70&lt;&gt;"",COUNTA($D$22:D70),"")</f>
        <v>36</v>
      </c>
      <c r="B70" s="67" t="s">
        <v>114</v>
      </c>
      <c r="C70" s="50">
        <v>10947</v>
      </c>
      <c r="D70" s="50">
        <v>5120</v>
      </c>
      <c r="E70" s="50">
        <v>176</v>
      </c>
      <c r="F70" s="50">
        <v>9</v>
      </c>
      <c r="G70" s="50">
        <v>1661</v>
      </c>
      <c r="H70" s="50">
        <v>1806</v>
      </c>
      <c r="I70" s="50">
        <v>326</v>
      </c>
      <c r="J70" s="50">
        <v>333</v>
      </c>
      <c r="K70" s="50">
        <v>37</v>
      </c>
      <c r="L70" s="50" t="s">
        <v>4</v>
      </c>
      <c r="M70" s="50">
        <v>696</v>
      </c>
      <c r="N70" s="50">
        <v>604</v>
      </c>
      <c r="P70" s="68"/>
      <c r="Q70" s="66"/>
    </row>
    <row r="71" spans="1:17" s="19" customFormat="1" ht="11.1" customHeight="1" x14ac:dyDescent="0.2">
      <c r="A71" s="5">
        <f>IF(D71&lt;&gt;"",COUNTA($D$22:D71),"")</f>
        <v>37</v>
      </c>
      <c r="B71" s="67" t="s">
        <v>96</v>
      </c>
      <c r="C71" s="50">
        <v>554</v>
      </c>
      <c r="D71" s="50">
        <v>164</v>
      </c>
      <c r="E71" s="50">
        <v>101</v>
      </c>
      <c r="F71" s="50">
        <v>3</v>
      </c>
      <c r="G71" s="50">
        <v>84</v>
      </c>
      <c r="H71" s="50">
        <v>108</v>
      </c>
      <c r="I71" s="50">
        <v>29</v>
      </c>
      <c r="J71" s="50">
        <v>35</v>
      </c>
      <c r="K71" s="50">
        <v>1</v>
      </c>
      <c r="L71" s="50" t="s">
        <v>4</v>
      </c>
      <c r="M71" s="50">
        <v>81</v>
      </c>
      <c r="N71" s="50">
        <v>25</v>
      </c>
      <c r="P71" s="68"/>
      <c r="Q71" s="66"/>
    </row>
    <row r="72" spans="1:17" s="19" customFormat="1" ht="33" customHeight="1" x14ac:dyDescent="0.2">
      <c r="A72" s="5">
        <f>IF(D72&lt;&gt;"",COUNTA($D$22:D72),"")</f>
        <v>38</v>
      </c>
      <c r="B72" s="67" t="s">
        <v>115</v>
      </c>
      <c r="C72" s="50">
        <v>351</v>
      </c>
      <c r="D72" s="50">
        <v>153</v>
      </c>
      <c r="E72" s="50">
        <v>16</v>
      </c>
      <c r="F72" s="50">
        <v>1</v>
      </c>
      <c r="G72" s="50">
        <v>46</v>
      </c>
      <c r="H72" s="50">
        <v>46</v>
      </c>
      <c r="I72" s="50">
        <v>11</v>
      </c>
      <c r="J72" s="50">
        <v>17</v>
      </c>
      <c r="K72" s="50" t="s">
        <v>4</v>
      </c>
      <c r="L72" s="50" t="s">
        <v>4</v>
      </c>
      <c r="M72" s="50">
        <v>38</v>
      </c>
      <c r="N72" s="50">
        <v>26</v>
      </c>
      <c r="P72" s="68"/>
      <c r="Q72" s="66"/>
    </row>
    <row r="73" spans="1:17" s="19" customFormat="1" ht="21.95" customHeight="1" x14ac:dyDescent="0.2">
      <c r="A73" s="5">
        <f>IF(D73&lt;&gt;"",COUNTA($D$22:D73),"")</f>
        <v>39</v>
      </c>
      <c r="B73" s="67" t="s">
        <v>97</v>
      </c>
      <c r="C73" s="50">
        <v>3961</v>
      </c>
      <c r="D73" s="50">
        <v>1313</v>
      </c>
      <c r="E73" s="50">
        <v>1079</v>
      </c>
      <c r="F73" s="50">
        <v>7</v>
      </c>
      <c r="G73" s="50">
        <v>877</v>
      </c>
      <c r="H73" s="50">
        <v>1201</v>
      </c>
      <c r="I73" s="50">
        <v>165</v>
      </c>
      <c r="J73" s="50">
        <v>247</v>
      </c>
      <c r="K73" s="50">
        <v>61</v>
      </c>
      <c r="L73" s="50" t="s">
        <v>4</v>
      </c>
      <c r="M73" s="50">
        <v>659</v>
      </c>
      <c r="N73" s="50">
        <v>254</v>
      </c>
      <c r="P73" s="68"/>
      <c r="Q73" s="66"/>
    </row>
    <row r="74" spans="1:17" s="19" customFormat="1" ht="33" customHeight="1" x14ac:dyDescent="0.2">
      <c r="A74" s="5">
        <f>IF(D74&lt;&gt;"",COUNTA($D$22:D74),"")</f>
        <v>40</v>
      </c>
      <c r="B74" s="67" t="s">
        <v>116</v>
      </c>
      <c r="C74" s="50">
        <v>2099</v>
      </c>
      <c r="D74" s="50">
        <v>1061</v>
      </c>
      <c r="E74" s="50">
        <v>72</v>
      </c>
      <c r="F74" s="50">
        <v>3</v>
      </c>
      <c r="G74" s="50">
        <v>322</v>
      </c>
      <c r="H74" s="50">
        <v>400</v>
      </c>
      <c r="I74" s="50">
        <v>70</v>
      </c>
      <c r="J74" s="50">
        <v>64</v>
      </c>
      <c r="K74" s="50">
        <v>23</v>
      </c>
      <c r="L74" s="50" t="s">
        <v>4</v>
      </c>
      <c r="M74" s="50">
        <v>178</v>
      </c>
      <c r="N74" s="50">
        <v>145</v>
      </c>
      <c r="P74" s="68"/>
      <c r="Q74" s="66"/>
    </row>
    <row r="75" spans="1:17" s="19" customFormat="1" ht="11.1" customHeight="1" x14ac:dyDescent="0.2">
      <c r="A75" s="5">
        <f>IF(D75&lt;&gt;"",COUNTA($D$22:D75),"")</f>
        <v>41</v>
      </c>
      <c r="B75" s="67" t="s">
        <v>98</v>
      </c>
      <c r="C75" s="50">
        <v>4751</v>
      </c>
      <c r="D75" s="50">
        <v>1505</v>
      </c>
      <c r="E75" s="50">
        <v>898</v>
      </c>
      <c r="F75" s="50">
        <v>11</v>
      </c>
      <c r="G75" s="50">
        <v>839</v>
      </c>
      <c r="H75" s="50">
        <v>998</v>
      </c>
      <c r="I75" s="50">
        <v>150</v>
      </c>
      <c r="J75" s="50">
        <v>245</v>
      </c>
      <c r="K75" s="50">
        <v>65</v>
      </c>
      <c r="L75" s="50" t="s">
        <v>4</v>
      </c>
      <c r="M75" s="50">
        <v>713</v>
      </c>
      <c r="N75" s="50">
        <v>280</v>
      </c>
      <c r="P75" s="68"/>
      <c r="Q75" s="66"/>
    </row>
    <row r="76" spans="1:17" s="19" customFormat="1" ht="33" customHeight="1" x14ac:dyDescent="0.2">
      <c r="A76" s="5">
        <f>IF(D76&lt;&gt;"",COUNTA($D$22:D76),"")</f>
        <v>42</v>
      </c>
      <c r="B76" s="67" t="s">
        <v>117</v>
      </c>
      <c r="C76" s="50">
        <v>2109</v>
      </c>
      <c r="D76" s="50">
        <v>1032</v>
      </c>
      <c r="E76" s="50">
        <v>66</v>
      </c>
      <c r="F76" s="50">
        <v>4</v>
      </c>
      <c r="G76" s="50">
        <v>297</v>
      </c>
      <c r="H76" s="50">
        <v>311</v>
      </c>
      <c r="I76" s="50">
        <v>58</v>
      </c>
      <c r="J76" s="50">
        <v>70</v>
      </c>
      <c r="K76" s="50">
        <v>16</v>
      </c>
      <c r="L76" s="50" t="s">
        <v>4</v>
      </c>
      <c r="M76" s="50">
        <v>239</v>
      </c>
      <c r="N76" s="50">
        <v>169</v>
      </c>
      <c r="P76" s="68"/>
      <c r="Q76" s="66"/>
    </row>
    <row r="77" spans="1:17" s="19" customFormat="1" ht="11.1" customHeight="1" x14ac:dyDescent="0.2">
      <c r="A77" s="5">
        <f>IF(D77&lt;&gt;"",COUNTA($D$22:D77),"")</f>
        <v>43</v>
      </c>
      <c r="B77" s="67" t="s">
        <v>99</v>
      </c>
      <c r="C77" s="50">
        <v>2823</v>
      </c>
      <c r="D77" s="50">
        <v>934</v>
      </c>
      <c r="E77" s="50">
        <v>686</v>
      </c>
      <c r="F77" s="50">
        <v>13</v>
      </c>
      <c r="G77" s="50">
        <v>626</v>
      </c>
      <c r="H77" s="50">
        <v>705</v>
      </c>
      <c r="I77" s="50">
        <v>163</v>
      </c>
      <c r="J77" s="50">
        <v>184</v>
      </c>
      <c r="K77" s="50">
        <v>27</v>
      </c>
      <c r="L77" s="50" t="s">
        <v>4</v>
      </c>
      <c r="M77" s="50">
        <v>442</v>
      </c>
      <c r="N77" s="50">
        <v>146</v>
      </c>
      <c r="P77" s="68"/>
      <c r="Q77" s="66"/>
    </row>
    <row r="78" spans="1:17" s="19" customFormat="1" ht="33" customHeight="1" x14ac:dyDescent="0.2">
      <c r="A78" s="5">
        <f>IF(D78&lt;&gt;"",COUNTA($D$22:D78),"")</f>
        <v>44</v>
      </c>
      <c r="B78" s="67" t="s">
        <v>118</v>
      </c>
      <c r="C78" s="50">
        <v>1415</v>
      </c>
      <c r="D78" s="50">
        <v>749</v>
      </c>
      <c r="E78" s="50">
        <v>39</v>
      </c>
      <c r="F78" s="50">
        <v>10</v>
      </c>
      <c r="G78" s="50">
        <v>262</v>
      </c>
      <c r="H78" s="50">
        <v>223</v>
      </c>
      <c r="I78" s="50">
        <v>77</v>
      </c>
      <c r="J78" s="50">
        <v>49</v>
      </c>
      <c r="K78" s="50">
        <v>14</v>
      </c>
      <c r="L78" s="50" t="s">
        <v>4</v>
      </c>
      <c r="M78" s="50">
        <v>107</v>
      </c>
      <c r="N78" s="50">
        <v>85</v>
      </c>
      <c r="P78" s="68"/>
      <c r="Q78" s="66"/>
    </row>
    <row r="79" spans="1:17" s="19" customFormat="1" ht="11.1" customHeight="1" x14ac:dyDescent="0.2">
      <c r="A79" s="5">
        <f>IF(D79&lt;&gt;"",COUNTA($D$22:D79),"")</f>
        <v>45</v>
      </c>
      <c r="B79" s="67" t="s">
        <v>100</v>
      </c>
      <c r="C79" s="50">
        <v>4181</v>
      </c>
      <c r="D79" s="50">
        <v>1014</v>
      </c>
      <c r="E79" s="50">
        <v>733</v>
      </c>
      <c r="F79" s="50">
        <v>4</v>
      </c>
      <c r="G79" s="50">
        <v>714</v>
      </c>
      <c r="H79" s="50">
        <v>819</v>
      </c>
      <c r="I79" s="50">
        <v>163</v>
      </c>
      <c r="J79" s="50">
        <v>234</v>
      </c>
      <c r="K79" s="50">
        <v>33</v>
      </c>
      <c r="L79" s="50" t="s">
        <v>4</v>
      </c>
      <c r="M79" s="50">
        <v>365</v>
      </c>
      <c r="N79" s="50">
        <v>148</v>
      </c>
      <c r="P79" s="68"/>
      <c r="Q79" s="66"/>
    </row>
    <row r="80" spans="1:17" s="19" customFormat="1" ht="33" customHeight="1" x14ac:dyDescent="0.2">
      <c r="A80" s="5">
        <f>IF(D80&lt;&gt;"",COUNTA($D$22:D80),"")</f>
        <v>46</v>
      </c>
      <c r="B80" s="67" t="s">
        <v>119</v>
      </c>
      <c r="C80" s="50">
        <v>539</v>
      </c>
      <c r="D80" s="50">
        <v>282</v>
      </c>
      <c r="E80" s="50">
        <v>36</v>
      </c>
      <c r="F80" s="50">
        <v>1</v>
      </c>
      <c r="G80" s="50">
        <v>104</v>
      </c>
      <c r="H80" s="50">
        <v>117</v>
      </c>
      <c r="I80" s="50">
        <v>17</v>
      </c>
      <c r="J80" s="50">
        <v>32</v>
      </c>
      <c r="K80" s="50">
        <v>4</v>
      </c>
      <c r="L80" s="50" t="s">
        <v>4</v>
      </c>
      <c r="M80" s="50">
        <v>44</v>
      </c>
      <c r="N80" s="50">
        <v>35</v>
      </c>
      <c r="P80" s="68"/>
      <c r="Q80" s="66"/>
    </row>
    <row r="81" spans="1:17" s="19" customFormat="1" ht="21.95" customHeight="1" x14ac:dyDescent="0.2">
      <c r="A81" s="5">
        <f>IF(D81&lt;&gt;"",COUNTA($D$22:D81),"")</f>
        <v>47</v>
      </c>
      <c r="B81" s="67" t="s">
        <v>120</v>
      </c>
      <c r="C81" s="50">
        <v>4990</v>
      </c>
      <c r="D81" s="50">
        <v>1745</v>
      </c>
      <c r="E81" s="50">
        <v>1204</v>
      </c>
      <c r="F81" s="50">
        <v>8</v>
      </c>
      <c r="G81" s="50">
        <v>1153</v>
      </c>
      <c r="H81" s="50">
        <v>1266</v>
      </c>
      <c r="I81" s="50">
        <v>332</v>
      </c>
      <c r="J81" s="50">
        <v>250</v>
      </c>
      <c r="K81" s="50">
        <v>49</v>
      </c>
      <c r="L81" s="50" t="s">
        <v>4</v>
      </c>
      <c r="M81" s="50">
        <v>734</v>
      </c>
      <c r="N81" s="50">
        <v>361</v>
      </c>
      <c r="P81" s="68"/>
      <c r="Q81" s="66"/>
    </row>
    <row r="82" spans="1:17" s="19" customFormat="1" ht="44.1" customHeight="1" x14ac:dyDescent="0.2">
      <c r="A82" s="5">
        <f>IF(D82&lt;&gt;"",COUNTA($D$22:D82),"")</f>
        <v>48</v>
      </c>
      <c r="B82" s="67" t="s">
        <v>121</v>
      </c>
      <c r="C82" s="50">
        <v>636</v>
      </c>
      <c r="D82" s="50">
        <v>305</v>
      </c>
      <c r="E82" s="50">
        <v>83</v>
      </c>
      <c r="F82" s="50">
        <v>4</v>
      </c>
      <c r="G82" s="50">
        <v>137</v>
      </c>
      <c r="H82" s="50">
        <v>133</v>
      </c>
      <c r="I82" s="50">
        <v>44</v>
      </c>
      <c r="J82" s="50">
        <v>30</v>
      </c>
      <c r="K82" s="50">
        <v>7</v>
      </c>
      <c r="L82" s="50" t="s">
        <v>4</v>
      </c>
      <c r="M82" s="50">
        <v>68</v>
      </c>
      <c r="N82" s="50">
        <v>48</v>
      </c>
      <c r="P82" s="68"/>
      <c r="Q82" s="66"/>
    </row>
    <row r="83" spans="1:17" s="19" customFormat="1" ht="21.95" customHeight="1" x14ac:dyDescent="0.2">
      <c r="A83" s="5">
        <f>IF(D83&lt;&gt;"",COUNTA($D$22:D83),"")</f>
        <v>49</v>
      </c>
      <c r="B83" s="67" t="s">
        <v>178</v>
      </c>
      <c r="C83" s="50">
        <v>1508</v>
      </c>
      <c r="D83" s="50">
        <v>443</v>
      </c>
      <c r="E83" s="50">
        <v>291</v>
      </c>
      <c r="F83" s="50">
        <v>3</v>
      </c>
      <c r="G83" s="50">
        <v>250</v>
      </c>
      <c r="H83" s="50">
        <v>353</v>
      </c>
      <c r="I83" s="50">
        <v>55</v>
      </c>
      <c r="J83" s="50">
        <v>75</v>
      </c>
      <c r="K83" s="50">
        <v>19</v>
      </c>
      <c r="L83" s="50" t="s">
        <v>4</v>
      </c>
      <c r="M83" s="50">
        <v>193</v>
      </c>
      <c r="N83" s="50">
        <v>77</v>
      </c>
      <c r="P83" s="68"/>
      <c r="Q83" s="66"/>
    </row>
    <row r="84" spans="1:17" s="19" customFormat="1" ht="44.1" customHeight="1" x14ac:dyDescent="0.2">
      <c r="A84" s="5">
        <f>IF(D84&lt;&gt;"",COUNTA($D$22:D84),"")</f>
        <v>50</v>
      </c>
      <c r="B84" s="67" t="s">
        <v>177</v>
      </c>
      <c r="C84" s="50">
        <v>90</v>
      </c>
      <c r="D84" s="50">
        <v>31</v>
      </c>
      <c r="E84" s="50">
        <v>23</v>
      </c>
      <c r="F84" s="50" t="s">
        <v>4</v>
      </c>
      <c r="G84" s="50">
        <v>16</v>
      </c>
      <c r="H84" s="50">
        <v>25</v>
      </c>
      <c r="I84" s="50">
        <v>4</v>
      </c>
      <c r="J84" s="50">
        <v>5</v>
      </c>
      <c r="K84" s="50">
        <v>1</v>
      </c>
      <c r="L84" s="50" t="s">
        <v>4</v>
      </c>
      <c r="M84" s="50">
        <v>18</v>
      </c>
      <c r="N84" s="50">
        <v>8</v>
      </c>
      <c r="P84" s="68"/>
      <c r="Q84" s="66"/>
    </row>
    <row r="85" spans="1:17" s="52" customFormat="1" ht="11.1" customHeight="1" x14ac:dyDescent="0.2">
      <c r="A85" s="5">
        <f>IF(D85&lt;&gt;"",COUNTA($D$22:D85),"")</f>
        <v>51</v>
      </c>
      <c r="B85" s="69" t="s">
        <v>56</v>
      </c>
      <c r="C85" s="51">
        <v>49223</v>
      </c>
      <c r="D85" s="51">
        <v>18909</v>
      </c>
      <c r="E85" s="51">
        <v>8152</v>
      </c>
      <c r="F85" s="51">
        <v>102</v>
      </c>
      <c r="G85" s="51">
        <v>9898</v>
      </c>
      <c r="H85" s="51">
        <v>11317</v>
      </c>
      <c r="I85" s="51">
        <v>2175</v>
      </c>
      <c r="J85" s="51">
        <v>2525</v>
      </c>
      <c r="K85" s="51">
        <v>466</v>
      </c>
      <c r="L85" s="51" t="s">
        <v>4</v>
      </c>
      <c r="M85" s="51">
        <v>5899</v>
      </c>
      <c r="N85" s="51">
        <v>2831</v>
      </c>
      <c r="P85" s="68"/>
      <c r="Q85" s="66"/>
    </row>
    <row r="86" spans="1:17" s="19" customFormat="1" ht="11.1" customHeight="1" x14ac:dyDescent="0.2">
      <c r="A86" s="5" t="str">
        <f>IF(D86&lt;&gt;"",COUNTA($D$22:D86),"")</f>
        <v/>
      </c>
      <c r="B86" s="67"/>
      <c r="C86" s="50"/>
      <c r="D86" s="50"/>
      <c r="E86" s="50"/>
      <c r="F86" s="50"/>
      <c r="G86" s="50"/>
      <c r="H86" s="50"/>
      <c r="I86" s="50"/>
      <c r="J86" s="50"/>
      <c r="K86" s="50"/>
      <c r="L86" s="50"/>
      <c r="M86" s="50"/>
      <c r="N86" s="50"/>
      <c r="P86" s="68"/>
      <c r="Q86" s="66"/>
    </row>
    <row r="87" spans="1:17" s="52" customFormat="1" ht="44.1" customHeight="1" x14ac:dyDescent="0.2">
      <c r="A87" s="5" t="str">
        <f>IF(D87&lt;&gt;"",COUNTA($D$22:D87),"")</f>
        <v/>
      </c>
      <c r="B87" s="69" t="s">
        <v>122</v>
      </c>
      <c r="C87" s="50"/>
      <c r="D87" s="50"/>
      <c r="E87" s="50"/>
      <c r="F87" s="50"/>
      <c r="G87" s="50"/>
      <c r="H87" s="50"/>
      <c r="I87" s="50"/>
      <c r="J87" s="50"/>
      <c r="K87" s="50"/>
      <c r="L87" s="50"/>
      <c r="M87" s="50"/>
      <c r="N87" s="50"/>
      <c r="P87" s="68"/>
      <c r="Q87" s="66"/>
    </row>
    <row r="88" spans="1:17" s="19" customFormat="1" ht="11.1" customHeight="1" x14ac:dyDescent="0.2">
      <c r="A88" s="5">
        <f>IF(D88&lt;&gt;"",COUNTA($D$22:D88),"")</f>
        <v>52</v>
      </c>
      <c r="B88" s="67" t="s">
        <v>101</v>
      </c>
      <c r="C88" s="50">
        <v>585</v>
      </c>
      <c r="D88" s="50">
        <v>162</v>
      </c>
      <c r="E88" s="50">
        <v>42</v>
      </c>
      <c r="F88" s="50" t="s">
        <v>4</v>
      </c>
      <c r="G88" s="50" t="s">
        <v>4</v>
      </c>
      <c r="H88" s="50">
        <v>37</v>
      </c>
      <c r="I88" s="50">
        <v>16</v>
      </c>
      <c r="J88" s="50">
        <v>12</v>
      </c>
      <c r="K88" s="50" t="s">
        <v>4</v>
      </c>
      <c r="L88" s="50">
        <v>132</v>
      </c>
      <c r="M88" s="50">
        <v>35</v>
      </c>
      <c r="N88" s="50">
        <v>14</v>
      </c>
      <c r="P88" s="68"/>
      <c r="Q88" s="66"/>
    </row>
    <row r="89" spans="1:17" s="19" customFormat="1" ht="54.95" customHeight="1" x14ac:dyDescent="0.2">
      <c r="A89" s="5">
        <f>IF(D89&lt;&gt;"",COUNTA($D$22:D89),"")</f>
        <v>53</v>
      </c>
      <c r="B89" s="67" t="s">
        <v>123</v>
      </c>
      <c r="C89" s="50">
        <v>2402</v>
      </c>
      <c r="D89" s="50">
        <v>740</v>
      </c>
      <c r="E89" s="50">
        <v>439</v>
      </c>
      <c r="F89" s="50">
        <v>3</v>
      </c>
      <c r="G89" s="50">
        <v>301</v>
      </c>
      <c r="H89" s="50">
        <v>385</v>
      </c>
      <c r="I89" s="50">
        <v>131</v>
      </c>
      <c r="J89" s="50">
        <v>104</v>
      </c>
      <c r="K89" s="50">
        <v>25</v>
      </c>
      <c r="L89" s="50">
        <v>510</v>
      </c>
      <c r="M89" s="50">
        <v>28</v>
      </c>
      <c r="N89" s="50">
        <v>131</v>
      </c>
      <c r="P89" s="68"/>
      <c r="Q89" s="66"/>
    </row>
    <row r="90" spans="1:17" s="19" customFormat="1" ht="54.95" customHeight="1" x14ac:dyDescent="0.2">
      <c r="A90" s="5">
        <f>IF(D90&lt;&gt;"",COUNTA($D$22:D90),"")</f>
        <v>54</v>
      </c>
      <c r="B90" s="67" t="s">
        <v>124</v>
      </c>
      <c r="C90" s="50">
        <v>2237</v>
      </c>
      <c r="D90" s="50">
        <v>726</v>
      </c>
      <c r="E90" s="50">
        <v>79</v>
      </c>
      <c r="F90" s="50" t="s">
        <v>4</v>
      </c>
      <c r="G90" s="50" t="s">
        <v>4</v>
      </c>
      <c r="H90" s="50">
        <v>202</v>
      </c>
      <c r="I90" s="50">
        <v>107</v>
      </c>
      <c r="J90" s="50">
        <v>65</v>
      </c>
      <c r="K90" s="50">
        <v>12</v>
      </c>
      <c r="L90" s="50">
        <v>388</v>
      </c>
      <c r="M90" s="50">
        <v>17</v>
      </c>
      <c r="N90" s="50">
        <v>93</v>
      </c>
      <c r="P90" s="68"/>
      <c r="Q90" s="66"/>
    </row>
    <row r="91" spans="1:17" s="19" customFormat="1" ht="66" customHeight="1" x14ac:dyDescent="0.2">
      <c r="A91" s="5">
        <f>IF(D91&lt;&gt;"",COUNTA($D$22:D91),"")</f>
        <v>55</v>
      </c>
      <c r="B91" s="67" t="s">
        <v>125</v>
      </c>
      <c r="C91" s="50">
        <v>6862</v>
      </c>
      <c r="D91" s="50">
        <v>2681</v>
      </c>
      <c r="E91" s="50">
        <v>2040</v>
      </c>
      <c r="F91" s="50">
        <v>19</v>
      </c>
      <c r="G91" s="50">
        <v>1273</v>
      </c>
      <c r="H91" s="50">
        <v>1270</v>
      </c>
      <c r="I91" s="50">
        <v>557</v>
      </c>
      <c r="J91" s="50">
        <v>486</v>
      </c>
      <c r="K91" s="50">
        <v>66</v>
      </c>
      <c r="L91" s="50">
        <v>2822</v>
      </c>
      <c r="M91" s="50">
        <v>40</v>
      </c>
      <c r="N91" s="50">
        <v>228</v>
      </c>
      <c r="P91" s="68"/>
      <c r="Q91" s="66"/>
    </row>
    <row r="92" spans="1:17" s="19" customFormat="1" ht="54.95" customHeight="1" x14ac:dyDescent="0.2">
      <c r="A92" s="5">
        <f>IF(D92&lt;&gt;"",COUNTA($D$22:D92),"")</f>
        <v>56</v>
      </c>
      <c r="B92" s="67" t="s">
        <v>126</v>
      </c>
      <c r="C92" s="50">
        <v>8272</v>
      </c>
      <c r="D92" s="50">
        <v>4088</v>
      </c>
      <c r="E92" s="50">
        <v>1204</v>
      </c>
      <c r="F92" s="50">
        <v>22</v>
      </c>
      <c r="G92" s="50" t="s">
        <v>4</v>
      </c>
      <c r="H92" s="50">
        <v>1296</v>
      </c>
      <c r="I92" s="50">
        <v>748</v>
      </c>
      <c r="J92" s="50">
        <v>518</v>
      </c>
      <c r="K92" s="50">
        <v>76</v>
      </c>
      <c r="L92" s="50">
        <v>3530</v>
      </c>
      <c r="M92" s="50">
        <v>62</v>
      </c>
      <c r="N92" s="50">
        <v>244</v>
      </c>
      <c r="P92" s="68"/>
      <c r="Q92" s="66"/>
    </row>
    <row r="93" spans="1:17" s="19" customFormat="1" ht="33" customHeight="1" x14ac:dyDescent="0.2">
      <c r="A93" s="5">
        <f>IF(D93&lt;&gt;"",COUNTA($D$22:D93),"")</f>
        <v>57</v>
      </c>
      <c r="B93" s="67" t="s">
        <v>127</v>
      </c>
      <c r="C93" s="50">
        <v>13060</v>
      </c>
      <c r="D93" s="50">
        <v>2425</v>
      </c>
      <c r="E93" s="50">
        <v>694</v>
      </c>
      <c r="F93" s="50">
        <v>17</v>
      </c>
      <c r="G93" s="50">
        <v>647</v>
      </c>
      <c r="H93" s="50">
        <v>599</v>
      </c>
      <c r="I93" s="50">
        <v>658</v>
      </c>
      <c r="J93" s="50">
        <v>358</v>
      </c>
      <c r="K93" s="50">
        <v>28</v>
      </c>
      <c r="L93" s="50">
        <v>1171</v>
      </c>
      <c r="M93" s="50">
        <v>47</v>
      </c>
      <c r="N93" s="50">
        <v>288</v>
      </c>
      <c r="P93" s="68"/>
      <c r="Q93" s="66"/>
    </row>
    <row r="94" spans="1:17" s="19" customFormat="1" ht="33" customHeight="1" x14ac:dyDescent="0.2">
      <c r="A94" s="5">
        <f>IF(D94&lt;&gt;"",COUNTA($D$22:D94),"")</f>
        <v>58</v>
      </c>
      <c r="B94" s="67" t="s">
        <v>128</v>
      </c>
      <c r="C94" s="50">
        <v>4435</v>
      </c>
      <c r="D94" s="50">
        <v>1175</v>
      </c>
      <c r="E94" s="50">
        <v>583</v>
      </c>
      <c r="F94" s="50">
        <v>3</v>
      </c>
      <c r="G94" s="50">
        <v>442</v>
      </c>
      <c r="H94" s="50">
        <v>608</v>
      </c>
      <c r="I94" s="50">
        <v>106</v>
      </c>
      <c r="J94" s="50">
        <v>134</v>
      </c>
      <c r="K94" s="50">
        <v>42</v>
      </c>
      <c r="L94" s="50">
        <v>830</v>
      </c>
      <c r="M94" s="50">
        <v>37</v>
      </c>
      <c r="N94" s="50">
        <v>139</v>
      </c>
      <c r="P94" s="68"/>
      <c r="Q94" s="66"/>
    </row>
    <row r="95" spans="1:17" s="19" customFormat="1" ht="21.95" customHeight="1" x14ac:dyDescent="0.2">
      <c r="A95" s="5">
        <f>IF(D95&lt;&gt;"",COUNTA($D$22:D95),"")</f>
        <v>59</v>
      </c>
      <c r="B95" s="67" t="s">
        <v>129</v>
      </c>
      <c r="C95" s="50">
        <v>10705</v>
      </c>
      <c r="D95" s="50">
        <v>4435</v>
      </c>
      <c r="E95" s="50">
        <v>3766</v>
      </c>
      <c r="F95" s="50">
        <v>5</v>
      </c>
      <c r="G95" s="50">
        <v>2252</v>
      </c>
      <c r="H95" s="50">
        <v>4308</v>
      </c>
      <c r="I95" s="50">
        <v>397</v>
      </c>
      <c r="J95" s="50">
        <v>639</v>
      </c>
      <c r="K95" s="50">
        <v>151</v>
      </c>
      <c r="L95" s="50">
        <v>3395</v>
      </c>
      <c r="M95" s="50">
        <v>88</v>
      </c>
      <c r="N95" s="50">
        <v>732</v>
      </c>
      <c r="P95" s="68"/>
      <c r="Q95" s="66"/>
    </row>
    <row r="96" spans="1:17" s="19" customFormat="1" ht="11.1" customHeight="1" x14ac:dyDescent="0.2">
      <c r="A96" s="5">
        <f>IF(D96&lt;&gt;"",COUNTA($D$22:D96),"")</f>
        <v>60</v>
      </c>
      <c r="B96" s="67" t="s">
        <v>102</v>
      </c>
      <c r="C96" s="50">
        <v>2702</v>
      </c>
      <c r="D96" s="50">
        <v>1142</v>
      </c>
      <c r="E96" s="50">
        <v>718</v>
      </c>
      <c r="F96" s="50">
        <v>15</v>
      </c>
      <c r="G96" s="50">
        <v>488</v>
      </c>
      <c r="H96" s="50">
        <v>481</v>
      </c>
      <c r="I96" s="50">
        <v>115</v>
      </c>
      <c r="J96" s="50">
        <v>102</v>
      </c>
      <c r="K96" s="50">
        <v>6</v>
      </c>
      <c r="L96" s="50">
        <v>968</v>
      </c>
      <c r="M96" s="50">
        <v>281</v>
      </c>
      <c r="N96" s="50">
        <v>122</v>
      </c>
      <c r="P96" s="68"/>
      <c r="Q96" s="66"/>
    </row>
    <row r="97" spans="1:17" s="52" customFormat="1" ht="11.1" customHeight="1" x14ac:dyDescent="0.2">
      <c r="A97" s="5">
        <f>IF(D97&lt;&gt;"",COUNTA($D$22:D97),"")</f>
        <v>61</v>
      </c>
      <c r="B97" s="69" t="s">
        <v>56</v>
      </c>
      <c r="C97" s="51">
        <v>51260</v>
      </c>
      <c r="D97" s="51">
        <v>17574</v>
      </c>
      <c r="E97" s="51">
        <v>9565</v>
      </c>
      <c r="F97" s="51">
        <v>84</v>
      </c>
      <c r="G97" s="51">
        <v>5403</v>
      </c>
      <c r="H97" s="51">
        <v>9186</v>
      </c>
      <c r="I97" s="51">
        <v>2835</v>
      </c>
      <c r="J97" s="51">
        <v>2418</v>
      </c>
      <c r="K97" s="51">
        <v>406</v>
      </c>
      <c r="L97" s="51">
        <v>13746</v>
      </c>
      <c r="M97" s="51">
        <v>635</v>
      </c>
      <c r="N97" s="51">
        <v>1991</v>
      </c>
      <c r="P97" s="68"/>
      <c r="Q97" s="66"/>
    </row>
    <row r="98" spans="1:17" s="19" customFormat="1" ht="11.1" customHeight="1" x14ac:dyDescent="0.2">
      <c r="A98" s="5" t="str">
        <f>IF(D98&lt;&gt;"",COUNTA($D$22:D98),"")</f>
        <v/>
      </c>
      <c r="B98" s="67"/>
      <c r="C98" s="50"/>
      <c r="D98" s="50"/>
      <c r="E98" s="50"/>
      <c r="F98" s="50"/>
      <c r="G98" s="50"/>
      <c r="H98" s="50"/>
      <c r="I98" s="50"/>
      <c r="J98" s="50"/>
      <c r="K98" s="50"/>
      <c r="L98" s="50"/>
      <c r="M98" s="50"/>
      <c r="N98" s="50"/>
      <c r="P98" s="68"/>
      <c r="Q98" s="66"/>
    </row>
    <row r="99" spans="1:17" s="19" customFormat="1" ht="21.95" customHeight="1" x14ac:dyDescent="0.2">
      <c r="A99" s="5" t="str">
        <f>IF(D99&lt;&gt;"",COUNTA($D$22:D99),"")</f>
        <v/>
      </c>
      <c r="B99" s="69" t="s">
        <v>130</v>
      </c>
      <c r="C99" s="50"/>
      <c r="D99" s="50"/>
      <c r="E99" s="50"/>
      <c r="F99" s="50"/>
      <c r="G99" s="50"/>
      <c r="H99" s="50"/>
      <c r="I99" s="50"/>
      <c r="J99" s="50"/>
      <c r="K99" s="50"/>
      <c r="L99" s="50"/>
      <c r="M99" s="50"/>
      <c r="N99" s="50"/>
      <c r="P99" s="68"/>
      <c r="Q99" s="66"/>
    </row>
    <row r="100" spans="1:17" s="19" customFormat="1" ht="21.95" customHeight="1" x14ac:dyDescent="0.2">
      <c r="A100" s="5">
        <f>IF(D100&lt;&gt;"",COUNTA($D$22:D100),"")</f>
        <v>62</v>
      </c>
      <c r="B100" s="67" t="s">
        <v>131</v>
      </c>
      <c r="C100" s="50">
        <v>670</v>
      </c>
      <c r="D100" s="50" t="s">
        <v>4</v>
      </c>
      <c r="E100" s="50" t="s">
        <v>4</v>
      </c>
      <c r="F100" s="50" t="s">
        <v>4</v>
      </c>
      <c r="G100" s="50" t="s">
        <v>4</v>
      </c>
      <c r="H100" s="50" t="s">
        <v>4</v>
      </c>
      <c r="I100" s="50" t="s">
        <v>4</v>
      </c>
      <c r="J100" s="50" t="s">
        <v>4</v>
      </c>
      <c r="K100" s="50" t="s">
        <v>4</v>
      </c>
      <c r="L100" s="50" t="s">
        <v>4</v>
      </c>
      <c r="M100" s="50" t="s">
        <v>4</v>
      </c>
      <c r="N100" s="50" t="s">
        <v>4</v>
      </c>
      <c r="P100" s="68"/>
      <c r="Q100" s="66"/>
    </row>
    <row r="101" spans="1:17" s="19" customFormat="1" ht="33" customHeight="1" x14ac:dyDescent="0.2">
      <c r="A101" s="5">
        <f>IF(D101&lt;&gt;"",COUNTA($D$22:D101),"")</f>
        <v>63</v>
      </c>
      <c r="B101" s="67" t="s">
        <v>132</v>
      </c>
      <c r="C101" s="50">
        <v>22415</v>
      </c>
      <c r="D101" s="50">
        <v>1809</v>
      </c>
      <c r="E101" s="50">
        <v>1325</v>
      </c>
      <c r="F101" s="50">
        <v>13</v>
      </c>
      <c r="G101" s="50">
        <v>710</v>
      </c>
      <c r="H101" s="50">
        <v>1013</v>
      </c>
      <c r="I101" s="50">
        <v>325</v>
      </c>
      <c r="J101" s="50">
        <v>263</v>
      </c>
      <c r="K101" s="50">
        <v>120</v>
      </c>
      <c r="L101" s="50">
        <v>1509</v>
      </c>
      <c r="M101" s="50">
        <v>506</v>
      </c>
      <c r="N101" s="50" t="s">
        <v>4</v>
      </c>
      <c r="P101" s="68"/>
      <c r="Q101" s="66"/>
    </row>
    <row r="102" spans="1:17" s="52" customFormat="1" ht="11.1" customHeight="1" x14ac:dyDescent="0.2">
      <c r="A102" s="5">
        <f>IF(D102&lt;&gt;"",COUNTA($D$22:D102),"")</f>
        <v>64</v>
      </c>
      <c r="B102" s="69" t="s">
        <v>56</v>
      </c>
      <c r="C102" s="51">
        <v>23085</v>
      </c>
      <c r="D102" s="51">
        <v>1809</v>
      </c>
      <c r="E102" s="51">
        <v>1325</v>
      </c>
      <c r="F102" s="51">
        <v>13</v>
      </c>
      <c r="G102" s="51">
        <v>710</v>
      </c>
      <c r="H102" s="51">
        <v>1013</v>
      </c>
      <c r="I102" s="51">
        <v>325</v>
      </c>
      <c r="J102" s="51">
        <v>263</v>
      </c>
      <c r="K102" s="51">
        <v>120</v>
      </c>
      <c r="L102" s="51">
        <v>1509</v>
      </c>
      <c r="M102" s="51">
        <v>506</v>
      </c>
      <c r="N102" s="51" t="s">
        <v>4</v>
      </c>
      <c r="P102" s="68"/>
      <c r="Q102" s="66"/>
    </row>
    <row r="103" spans="1:17" s="19" customFormat="1" ht="11.1" customHeight="1" x14ac:dyDescent="0.2">
      <c r="A103" s="5" t="str">
        <f>IF(D103&lt;&gt;"",COUNTA($D$22:D103),"")</f>
        <v/>
      </c>
      <c r="B103" s="67"/>
      <c r="C103" s="51"/>
      <c r="D103" s="51"/>
      <c r="E103" s="51"/>
      <c r="F103" s="51"/>
      <c r="G103" s="51"/>
      <c r="H103" s="51"/>
      <c r="I103" s="51"/>
      <c r="J103" s="51"/>
      <c r="K103" s="51"/>
      <c r="L103" s="51"/>
      <c r="M103" s="51"/>
      <c r="N103" s="51"/>
      <c r="P103" s="68"/>
      <c r="Q103" s="66"/>
    </row>
    <row r="104" spans="1:17" s="52" customFormat="1" ht="11.1" customHeight="1" x14ac:dyDescent="0.2">
      <c r="A104" s="5">
        <f>IF(D104&lt;&gt;"",COUNTA($D$22:D104),"")</f>
        <v>65</v>
      </c>
      <c r="B104" s="69" t="s">
        <v>18</v>
      </c>
      <c r="C104" s="51">
        <v>193970</v>
      </c>
      <c r="D104" s="51">
        <v>69197</v>
      </c>
      <c r="E104" s="51">
        <v>41922</v>
      </c>
      <c r="F104" s="51">
        <v>335</v>
      </c>
      <c r="G104" s="51">
        <v>27886</v>
      </c>
      <c r="H104" s="51">
        <v>36535</v>
      </c>
      <c r="I104" s="51">
        <v>8247</v>
      </c>
      <c r="J104" s="51">
        <v>9287</v>
      </c>
      <c r="K104" s="51">
        <v>1790</v>
      </c>
      <c r="L104" s="51">
        <v>43170</v>
      </c>
      <c r="M104" s="51">
        <v>18023</v>
      </c>
      <c r="N104" s="51">
        <v>7768</v>
      </c>
      <c r="P104" s="68"/>
      <c r="Q104" s="66"/>
    </row>
    <row r="105" spans="1:17" s="19" customFormat="1" ht="11.25" x14ac:dyDescent="0.2">
      <c r="P105" s="68"/>
      <c r="Q105" s="66"/>
    </row>
    <row r="106" spans="1:17" s="19" customFormat="1" ht="11.25" x14ac:dyDescent="0.2">
      <c r="P106" s="68"/>
      <c r="Q106" s="66"/>
    </row>
    <row r="107" spans="1:17" s="19" customFormat="1" ht="11.25" x14ac:dyDescent="0.2">
      <c r="P107" s="68"/>
      <c r="Q107" s="66"/>
    </row>
    <row r="108" spans="1:17" s="19" customFormat="1" ht="11.25" x14ac:dyDescent="0.2">
      <c r="P108" s="68"/>
      <c r="Q108" s="66"/>
    </row>
    <row r="109" spans="1:17" s="19" customFormat="1" ht="11.25" x14ac:dyDescent="0.2">
      <c r="P109" s="68"/>
      <c r="Q109" s="66"/>
    </row>
    <row r="110" spans="1:17" s="19" customFormat="1" ht="11.25" x14ac:dyDescent="0.2"/>
  </sheetData>
  <mergeCells count="22">
    <mergeCell ref="D10:E19"/>
    <mergeCell ref="F4:F19"/>
    <mergeCell ref="D3:E3"/>
    <mergeCell ref="F3:N3"/>
    <mergeCell ref="H7:H19"/>
    <mergeCell ref="J4:J19"/>
    <mergeCell ref="A1:B1"/>
    <mergeCell ref="C1:N1"/>
    <mergeCell ref="A2:B2"/>
    <mergeCell ref="C2:N2"/>
    <mergeCell ref="A3:A19"/>
    <mergeCell ref="L4:L19"/>
    <mergeCell ref="B3:B19"/>
    <mergeCell ref="G7:G19"/>
    <mergeCell ref="G4:H6"/>
    <mergeCell ref="I4:I19"/>
    <mergeCell ref="D4:D9"/>
    <mergeCell ref="N4:N19"/>
    <mergeCell ref="M4:M19"/>
    <mergeCell ref="C3:C19"/>
    <mergeCell ref="E4:E9"/>
    <mergeCell ref="K4:K19"/>
  </mergeCells>
  <pageMargins left="0.59055118110236227" right="0.59055118110236227" top="0.59055118110236227" bottom="0.59055118110236227" header="0.39370078740157483" footer="0.39370078740157483"/>
  <pageSetup paperSize="9" orientation="portrait" r:id="rId1"/>
  <headerFooter differentOddEven="1" scaleWithDoc="0">
    <oddFooter>&amp;L&amp;7StatA MV, Statistischer Bericht K313 2019 01&amp;R&amp;7&amp;P</oddFooter>
    <evenFooter>&amp;L&amp;7&amp;P&amp;R&amp;7StatA MV, Statistischer Bericht K313 2019 01</evenFooter>
    <firstFooter>&amp;R&amp;7StatA MV, Stat. Bericht F213 2013 01</firstFooter>
  </headerFooter>
  <rowBreaks count="3" manualBreakCount="3">
    <brk id="55" max="16383" man="1"/>
    <brk id="78" max="16383" man="1"/>
    <brk id="92"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
  <sheetViews>
    <sheetView zoomScale="140" zoomScaleNormal="140" workbookViewId="0">
      <pane xSplit="2" ySplit="7" topLeftCell="C8" activePane="bottomRight" state="frozen"/>
      <selection activeCell="A23" sqref="A23:D23"/>
      <selection pane="topRight" activeCell="A23" sqref="A23:D23"/>
      <selection pane="bottomLeft" activeCell="A23" sqref="A23:D23"/>
      <selection pane="bottomRight" activeCell="C8" sqref="C8:J8"/>
    </sheetView>
  </sheetViews>
  <sheetFormatPr baseColWidth="10" defaultRowHeight="12.75" x14ac:dyDescent="0.2"/>
  <cols>
    <col min="1" max="1" width="3.7109375" style="35" customWidth="1"/>
    <col min="2" max="2" width="24.7109375" style="35" customWidth="1"/>
    <col min="3" max="4" width="8.7109375" style="35" customWidth="1"/>
    <col min="5" max="10" width="7.7109375" style="35" customWidth="1"/>
    <col min="11" max="16384" width="11.42578125" style="35"/>
  </cols>
  <sheetData>
    <row r="1" spans="1:10" s="34" customFormat="1" ht="30" customHeight="1" x14ac:dyDescent="0.2">
      <c r="A1" s="109" t="s">
        <v>22</v>
      </c>
      <c r="B1" s="110"/>
      <c r="C1" s="111" t="s">
        <v>283</v>
      </c>
      <c r="D1" s="112"/>
      <c r="E1" s="112"/>
      <c r="F1" s="112"/>
      <c r="G1" s="112"/>
      <c r="H1" s="112"/>
      <c r="I1" s="112"/>
      <c r="J1" s="113"/>
    </row>
    <row r="2" spans="1:10" ht="38.1" customHeight="1" x14ac:dyDescent="0.2">
      <c r="A2" s="118" t="s">
        <v>67</v>
      </c>
      <c r="B2" s="119"/>
      <c r="C2" s="116" t="s">
        <v>273</v>
      </c>
      <c r="D2" s="116"/>
      <c r="E2" s="116"/>
      <c r="F2" s="116"/>
      <c r="G2" s="116"/>
      <c r="H2" s="116"/>
      <c r="I2" s="116"/>
      <c r="J2" s="117"/>
    </row>
    <row r="3" spans="1:10" s="19" customFormat="1" ht="11.45" customHeight="1" x14ac:dyDescent="0.2">
      <c r="A3" s="120" t="s">
        <v>21</v>
      </c>
      <c r="B3" s="114" t="s">
        <v>256</v>
      </c>
      <c r="C3" s="114" t="s">
        <v>18</v>
      </c>
      <c r="D3" s="114"/>
      <c r="E3" s="114" t="s">
        <v>39</v>
      </c>
      <c r="F3" s="114"/>
      <c r="G3" s="114"/>
      <c r="H3" s="114"/>
      <c r="I3" s="114"/>
      <c r="J3" s="115"/>
    </row>
    <row r="4" spans="1:10" s="19" customFormat="1" ht="11.45" customHeight="1" x14ac:dyDescent="0.2">
      <c r="A4" s="120"/>
      <c r="B4" s="114"/>
      <c r="C4" s="114"/>
      <c r="D4" s="114"/>
      <c r="E4" s="122">
        <v>50</v>
      </c>
      <c r="F4" s="114">
        <v>60</v>
      </c>
      <c r="G4" s="114">
        <v>70</v>
      </c>
      <c r="H4" s="114">
        <v>80</v>
      </c>
      <c r="I4" s="114">
        <v>90</v>
      </c>
      <c r="J4" s="115">
        <v>100</v>
      </c>
    </row>
    <row r="5" spans="1:10" s="19" customFormat="1" ht="11.45" customHeight="1" x14ac:dyDescent="0.2">
      <c r="A5" s="120"/>
      <c r="B5" s="114"/>
      <c r="C5" s="114"/>
      <c r="D5" s="114"/>
      <c r="E5" s="121"/>
      <c r="F5" s="114"/>
      <c r="G5" s="114"/>
      <c r="H5" s="114"/>
      <c r="I5" s="114"/>
      <c r="J5" s="115"/>
    </row>
    <row r="6" spans="1:10" s="19" customFormat="1" ht="11.45" customHeight="1" x14ac:dyDescent="0.2">
      <c r="A6" s="120"/>
      <c r="B6" s="114"/>
      <c r="C6" s="54" t="s">
        <v>19</v>
      </c>
      <c r="D6" s="54" t="s">
        <v>61</v>
      </c>
      <c r="E6" s="121" t="s">
        <v>19</v>
      </c>
      <c r="F6" s="121"/>
      <c r="G6" s="121"/>
      <c r="H6" s="121"/>
      <c r="I6" s="121"/>
      <c r="J6" s="123"/>
    </row>
    <row r="7" spans="1:10" s="19" customFormat="1" ht="11.45" customHeight="1" x14ac:dyDescent="0.2">
      <c r="A7" s="36">
        <v>1</v>
      </c>
      <c r="B7" s="37">
        <v>2</v>
      </c>
      <c r="C7" s="37">
        <v>3</v>
      </c>
      <c r="D7" s="37">
        <v>4</v>
      </c>
      <c r="E7" s="37">
        <v>5</v>
      </c>
      <c r="F7" s="37">
        <v>6</v>
      </c>
      <c r="G7" s="37">
        <v>7</v>
      </c>
      <c r="H7" s="37">
        <v>8</v>
      </c>
      <c r="I7" s="37">
        <v>9</v>
      </c>
      <c r="J7" s="38">
        <v>10</v>
      </c>
    </row>
    <row r="8" spans="1:10" s="19" customFormat="1" ht="23.1" customHeight="1" x14ac:dyDescent="0.2">
      <c r="A8" s="48"/>
      <c r="B8" s="49"/>
      <c r="C8" s="125" t="s">
        <v>71</v>
      </c>
      <c r="D8" s="125"/>
      <c r="E8" s="125"/>
      <c r="F8" s="125"/>
      <c r="G8" s="125"/>
      <c r="H8" s="125"/>
      <c r="I8" s="125"/>
      <c r="J8" s="125"/>
    </row>
    <row r="9" spans="1:10" s="19" customFormat="1" ht="11.45" customHeight="1" x14ac:dyDescent="0.2">
      <c r="A9" s="5">
        <f>IF(D9&lt;&gt;"",COUNTA($D$9:D9),"")</f>
        <v>1</v>
      </c>
      <c r="B9" s="42" t="s">
        <v>68</v>
      </c>
      <c r="C9" s="55">
        <v>5407</v>
      </c>
      <c r="D9" s="56">
        <v>5.6</v>
      </c>
      <c r="E9" s="55">
        <v>781</v>
      </c>
      <c r="F9" s="55">
        <v>388</v>
      </c>
      <c r="G9" s="55">
        <v>397</v>
      </c>
      <c r="H9" s="55">
        <v>891</v>
      </c>
      <c r="I9" s="55">
        <v>217</v>
      </c>
      <c r="J9" s="55">
        <v>2733</v>
      </c>
    </row>
    <row r="10" spans="1:10" s="19" customFormat="1" ht="33.6" customHeight="1" x14ac:dyDescent="0.2">
      <c r="A10" s="5">
        <f>IF(D10&lt;&gt;"",COUNTA($D$9:D10),"")</f>
        <v>2</v>
      </c>
      <c r="B10" s="42" t="s">
        <v>291</v>
      </c>
      <c r="C10" s="55">
        <v>1512</v>
      </c>
      <c r="D10" s="56">
        <v>1.6</v>
      </c>
      <c r="E10" s="55">
        <v>648</v>
      </c>
      <c r="F10" s="55">
        <v>269</v>
      </c>
      <c r="G10" s="55">
        <v>198</v>
      </c>
      <c r="H10" s="55">
        <v>128</v>
      </c>
      <c r="I10" s="55">
        <v>62</v>
      </c>
      <c r="J10" s="55">
        <v>207</v>
      </c>
    </row>
    <row r="11" spans="1:10" s="19" customFormat="1" ht="11.45" customHeight="1" x14ac:dyDescent="0.2">
      <c r="A11" s="5">
        <f>IF(D11&lt;&gt;"",COUNTA($D$9:D11),"")</f>
        <v>3</v>
      </c>
      <c r="B11" s="42" t="s">
        <v>69</v>
      </c>
      <c r="C11" s="55">
        <v>760</v>
      </c>
      <c r="D11" s="56">
        <v>0.8</v>
      </c>
      <c r="E11" s="55">
        <v>227</v>
      </c>
      <c r="F11" s="55">
        <v>133</v>
      </c>
      <c r="G11" s="55">
        <v>106</v>
      </c>
      <c r="H11" s="55">
        <v>102</v>
      </c>
      <c r="I11" s="55">
        <v>38</v>
      </c>
      <c r="J11" s="55">
        <v>154</v>
      </c>
    </row>
    <row r="12" spans="1:10" s="19" customFormat="1" ht="11.45" customHeight="1" x14ac:dyDescent="0.2">
      <c r="A12" s="5">
        <f>IF(D12&lt;&gt;"",COUNTA($D$9:D12),"")</f>
        <v>4</v>
      </c>
      <c r="B12" s="42" t="s">
        <v>70</v>
      </c>
      <c r="C12" s="55">
        <v>157</v>
      </c>
      <c r="D12" s="56">
        <v>0.2</v>
      </c>
      <c r="E12" s="55">
        <v>68</v>
      </c>
      <c r="F12" s="55">
        <v>24</v>
      </c>
      <c r="G12" s="55">
        <v>22</v>
      </c>
      <c r="H12" s="55">
        <v>16</v>
      </c>
      <c r="I12" s="55">
        <v>2</v>
      </c>
      <c r="J12" s="55">
        <v>25</v>
      </c>
    </row>
    <row r="13" spans="1:10" s="19" customFormat="1" ht="22.5" customHeight="1" x14ac:dyDescent="0.2">
      <c r="A13" s="5">
        <f>IF(D13&lt;&gt;"",COUNTA($D$9:D13),"")</f>
        <v>5</v>
      </c>
      <c r="B13" s="42" t="s">
        <v>145</v>
      </c>
      <c r="C13" s="55">
        <v>165</v>
      </c>
      <c r="D13" s="56">
        <v>0.2</v>
      </c>
      <c r="E13" s="55">
        <v>69</v>
      </c>
      <c r="F13" s="55">
        <v>25</v>
      </c>
      <c r="G13" s="55">
        <v>14</v>
      </c>
      <c r="H13" s="55">
        <v>14</v>
      </c>
      <c r="I13" s="55">
        <v>7</v>
      </c>
      <c r="J13" s="55">
        <v>36</v>
      </c>
    </row>
    <row r="14" spans="1:10" s="19" customFormat="1" ht="22.5" customHeight="1" x14ac:dyDescent="0.2">
      <c r="A14" s="5">
        <f>IF(D14&lt;&gt;"",COUNTA($D$9:D14),"")</f>
        <v>6</v>
      </c>
      <c r="B14" s="42" t="s">
        <v>146</v>
      </c>
      <c r="C14" s="55">
        <v>209</v>
      </c>
      <c r="D14" s="56">
        <v>0.2</v>
      </c>
      <c r="E14" s="55">
        <v>70</v>
      </c>
      <c r="F14" s="55">
        <v>37</v>
      </c>
      <c r="G14" s="55">
        <v>33</v>
      </c>
      <c r="H14" s="55">
        <v>26</v>
      </c>
      <c r="I14" s="55">
        <v>13</v>
      </c>
      <c r="J14" s="55">
        <v>30</v>
      </c>
    </row>
    <row r="15" spans="1:10" s="19" customFormat="1" ht="22.5" customHeight="1" x14ac:dyDescent="0.2">
      <c r="A15" s="5">
        <f>IF(D15&lt;&gt;"",COUNTA($D$9:D15),"")</f>
        <v>7</v>
      </c>
      <c r="B15" s="42" t="s">
        <v>147</v>
      </c>
      <c r="C15" s="55">
        <v>76619</v>
      </c>
      <c r="D15" s="56">
        <v>79.2</v>
      </c>
      <c r="E15" s="55">
        <v>25377</v>
      </c>
      <c r="F15" s="55">
        <v>12000</v>
      </c>
      <c r="G15" s="55">
        <v>8727</v>
      </c>
      <c r="H15" s="55">
        <v>10490</v>
      </c>
      <c r="I15" s="55">
        <v>3845</v>
      </c>
      <c r="J15" s="55">
        <v>16180</v>
      </c>
    </row>
    <row r="16" spans="1:10" s="19" customFormat="1" ht="22.5" customHeight="1" x14ac:dyDescent="0.2">
      <c r="A16" s="5">
        <f>IF(D16&lt;&gt;"",COUNTA($D$9:D16),"")</f>
        <v>8</v>
      </c>
      <c r="B16" s="42" t="s">
        <v>148</v>
      </c>
      <c r="C16" s="55">
        <v>11858</v>
      </c>
      <c r="D16" s="56">
        <v>12.3</v>
      </c>
      <c r="E16" s="55">
        <v>4362</v>
      </c>
      <c r="F16" s="55">
        <v>2047</v>
      </c>
      <c r="G16" s="55">
        <v>1441</v>
      </c>
      <c r="H16" s="55">
        <v>1345</v>
      </c>
      <c r="I16" s="55">
        <v>558</v>
      </c>
      <c r="J16" s="55">
        <v>2105</v>
      </c>
    </row>
    <row r="17" spans="1:10" s="19" customFormat="1" ht="11.45" customHeight="1" x14ac:dyDescent="0.2">
      <c r="A17" s="5" t="str">
        <f>IF(D17&lt;&gt;"",COUNTA($D$9:D17),"")</f>
        <v/>
      </c>
      <c r="B17" s="42"/>
      <c r="C17" s="55"/>
      <c r="D17" s="55"/>
      <c r="E17" s="55"/>
      <c r="F17" s="55"/>
      <c r="G17" s="55"/>
      <c r="H17" s="55"/>
      <c r="I17" s="55"/>
      <c r="J17" s="55"/>
    </row>
    <row r="18" spans="1:10" s="52" customFormat="1" ht="11.45" customHeight="1" x14ac:dyDescent="0.2">
      <c r="A18" s="5">
        <f>IF(D18&lt;&gt;"",COUNTA($D$9:D18),"")</f>
        <v>9</v>
      </c>
      <c r="B18" s="43" t="s">
        <v>56</v>
      </c>
      <c r="C18" s="57">
        <v>96687</v>
      </c>
      <c r="D18" s="58">
        <v>100</v>
      </c>
      <c r="E18" s="57">
        <v>31602</v>
      </c>
      <c r="F18" s="57">
        <v>14923</v>
      </c>
      <c r="G18" s="57">
        <v>10938</v>
      </c>
      <c r="H18" s="57">
        <v>13012</v>
      </c>
      <c r="I18" s="57">
        <v>4742</v>
      </c>
      <c r="J18" s="57">
        <v>21470</v>
      </c>
    </row>
    <row r="19" spans="1:10" s="19" customFormat="1" ht="23.1" customHeight="1" x14ac:dyDescent="0.2">
      <c r="A19" s="5" t="str">
        <f>IF(D19&lt;&gt;"",COUNTA($D$9:D19),"")</f>
        <v/>
      </c>
      <c r="B19" s="70"/>
      <c r="C19" s="124" t="s">
        <v>72</v>
      </c>
      <c r="D19" s="124"/>
      <c r="E19" s="124"/>
      <c r="F19" s="124"/>
      <c r="G19" s="124"/>
      <c r="H19" s="124"/>
      <c r="I19" s="124"/>
      <c r="J19" s="124"/>
    </row>
    <row r="20" spans="1:10" s="19" customFormat="1" ht="11.45" customHeight="1" x14ac:dyDescent="0.2">
      <c r="A20" s="5">
        <f>IF(D20&lt;&gt;"",COUNTA($D$9:D20),"")</f>
        <v>10</v>
      </c>
      <c r="B20" s="42" t="s">
        <v>68</v>
      </c>
      <c r="C20" s="55">
        <v>4135</v>
      </c>
      <c r="D20" s="56">
        <v>4.3</v>
      </c>
      <c r="E20" s="55">
        <v>603</v>
      </c>
      <c r="F20" s="55">
        <v>333</v>
      </c>
      <c r="G20" s="55">
        <v>333</v>
      </c>
      <c r="H20" s="55">
        <v>588</v>
      </c>
      <c r="I20" s="55">
        <v>194</v>
      </c>
      <c r="J20" s="55">
        <v>2084</v>
      </c>
    </row>
    <row r="21" spans="1:10" s="19" customFormat="1" ht="33.6" customHeight="1" x14ac:dyDescent="0.2">
      <c r="A21" s="5">
        <f>IF(D21&lt;&gt;"",COUNTA($D$9:D21),"")</f>
        <v>11</v>
      </c>
      <c r="B21" s="42" t="s">
        <v>291</v>
      </c>
      <c r="C21" s="55">
        <v>334</v>
      </c>
      <c r="D21" s="56">
        <v>0.3</v>
      </c>
      <c r="E21" s="55">
        <v>144</v>
      </c>
      <c r="F21" s="55">
        <v>70</v>
      </c>
      <c r="G21" s="55">
        <v>39</v>
      </c>
      <c r="H21" s="55">
        <v>30</v>
      </c>
      <c r="I21" s="55">
        <v>11</v>
      </c>
      <c r="J21" s="55">
        <v>40</v>
      </c>
    </row>
    <row r="22" spans="1:10" s="19" customFormat="1" ht="11.45" customHeight="1" x14ac:dyDescent="0.2">
      <c r="A22" s="5">
        <f>IF(D22&lt;&gt;"",COUNTA($D$9:D22),"")</f>
        <v>12</v>
      </c>
      <c r="B22" s="42" t="s">
        <v>69</v>
      </c>
      <c r="C22" s="55">
        <v>326</v>
      </c>
      <c r="D22" s="56">
        <v>0.3</v>
      </c>
      <c r="E22" s="55">
        <v>131</v>
      </c>
      <c r="F22" s="55">
        <v>54</v>
      </c>
      <c r="G22" s="55">
        <v>39</v>
      </c>
      <c r="H22" s="55">
        <v>33</v>
      </c>
      <c r="I22" s="55">
        <v>15</v>
      </c>
      <c r="J22" s="55">
        <v>54</v>
      </c>
    </row>
    <row r="23" spans="1:10" s="19" customFormat="1" ht="11.45" customHeight="1" x14ac:dyDescent="0.2">
      <c r="A23" s="5">
        <f>IF(D23&lt;&gt;"",COUNTA($D$9:D23),"")</f>
        <v>13</v>
      </c>
      <c r="B23" s="42" t="s">
        <v>70</v>
      </c>
      <c r="C23" s="55">
        <v>113</v>
      </c>
      <c r="D23" s="56">
        <v>0.1</v>
      </c>
      <c r="E23" s="55">
        <v>41</v>
      </c>
      <c r="F23" s="55">
        <v>23</v>
      </c>
      <c r="G23" s="55">
        <v>13</v>
      </c>
      <c r="H23" s="55">
        <v>10</v>
      </c>
      <c r="I23" s="55">
        <v>3</v>
      </c>
      <c r="J23" s="55">
        <v>23</v>
      </c>
    </row>
    <row r="24" spans="1:10" s="19" customFormat="1" ht="22.5" customHeight="1" x14ac:dyDescent="0.2">
      <c r="A24" s="5">
        <f>IF(D24&lt;&gt;"",COUNTA($D$9:D24),"")</f>
        <v>14</v>
      </c>
      <c r="B24" s="42" t="s">
        <v>145</v>
      </c>
      <c r="C24" s="55">
        <v>98</v>
      </c>
      <c r="D24" s="56">
        <v>0.1</v>
      </c>
      <c r="E24" s="55">
        <v>42</v>
      </c>
      <c r="F24" s="55">
        <v>23</v>
      </c>
      <c r="G24" s="55">
        <v>8</v>
      </c>
      <c r="H24" s="55">
        <v>9</v>
      </c>
      <c r="I24" s="55">
        <v>8</v>
      </c>
      <c r="J24" s="55">
        <v>8</v>
      </c>
    </row>
    <row r="25" spans="1:10" s="19" customFormat="1" ht="22.5" customHeight="1" x14ac:dyDescent="0.2">
      <c r="A25" s="5">
        <f>IF(D25&lt;&gt;"",COUNTA($D$9:D25),"")</f>
        <v>15</v>
      </c>
      <c r="B25" s="42" t="s">
        <v>146</v>
      </c>
      <c r="C25" s="55">
        <v>48</v>
      </c>
      <c r="D25" s="56">
        <v>0.1</v>
      </c>
      <c r="E25" s="55">
        <v>9</v>
      </c>
      <c r="F25" s="55">
        <v>11</v>
      </c>
      <c r="G25" s="55">
        <v>7</v>
      </c>
      <c r="H25" s="55">
        <v>9</v>
      </c>
      <c r="I25" s="55">
        <v>2</v>
      </c>
      <c r="J25" s="55">
        <v>10</v>
      </c>
    </row>
    <row r="26" spans="1:10" s="19" customFormat="1" ht="22.5" customHeight="1" x14ac:dyDescent="0.2">
      <c r="A26" s="5">
        <f>IF(D26&lt;&gt;"",COUNTA($D$9:D26),"")</f>
        <v>16</v>
      </c>
      <c r="B26" s="42" t="s">
        <v>147</v>
      </c>
      <c r="C26" s="55">
        <v>79736</v>
      </c>
      <c r="D26" s="56">
        <v>82</v>
      </c>
      <c r="E26" s="55">
        <v>28962</v>
      </c>
      <c r="F26" s="55">
        <v>13239</v>
      </c>
      <c r="G26" s="55">
        <v>9066</v>
      </c>
      <c r="H26" s="55">
        <v>9762</v>
      </c>
      <c r="I26" s="55">
        <v>3752</v>
      </c>
      <c r="J26" s="55">
        <v>14955</v>
      </c>
    </row>
    <row r="27" spans="1:10" s="19" customFormat="1" ht="22.5" customHeight="1" x14ac:dyDescent="0.2">
      <c r="A27" s="5">
        <f>IF(D27&lt;&gt;"",COUNTA($D$9:D27),"")</f>
        <v>17</v>
      </c>
      <c r="B27" s="42" t="s">
        <v>148</v>
      </c>
      <c r="C27" s="55">
        <v>12493</v>
      </c>
      <c r="D27" s="56">
        <v>12.8</v>
      </c>
      <c r="E27" s="55">
        <v>4805</v>
      </c>
      <c r="F27" s="55">
        <v>2287</v>
      </c>
      <c r="G27" s="55">
        <v>1493</v>
      </c>
      <c r="H27" s="55">
        <v>1358</v>
      </c>
      <c r="I27" s="55">
        <v>554</v>
      </c>
      <c r="J27" s="55">
        <v>1996</v>
      </c>
    </row>
    <row r="28" spans="1:10" s="19" customFormat="1" ht="11.45" customHeight="1" x14ac:dyDescent="0.2">
      <c r="A28" s="5" t="str">
        <f>IF(D28&lt;&gt;"",COUNTA($D$9:D28),"")</f>
        <v/>
      </c>
      <c r="B28" s="42"/>
      <c r="C28" s="55"/>
      <c r="D28" s="55"/>
      <c r="E28" s="55"/>
      <c r="F28" s="55"/>
      <c r="G28" s="55"/>
      <c r="H28" s="55"/>
      <c r="I28" s="55"/>
      <c r="J28" s="55"/>
    </row>
    <row r="29" spans="1:10" s="52" customFormat="1" ht="11.45" customHeight="1" x14ac:dyDescent="0.2">
      <c r="A29" s="5">
        <f>IF(D29&lt;&gt;"",COUNTA($D$9:D29),"")</f>
        <v>18</v>
      </c>
      <c r="B29" s="43" t="s">
        <v>56</v>
      </c>
      <c r="C29" s="57">
        <v>97283</v>
      </c>
      <c r="D29" s="58">
        <v>100</v>
      </c>
      <c r="E29" s="57">
        <v>34737</v>
      </c>
      <c r="F29" s="57">
        <v>16040</v>
      </c>
      <c r="G29" s="57">
        <v>10998</v>
      </c>
      <c r="H29" s="57">
        <v>11799</v>
      </c>
      <c r="I29" s="57">
        <v>4539</v>
      </c>
      <c r="J29" s="57">
        <v>19170</v>
      </c>
    </row>
    <row r="30" spans="1:10" s="19" customFormat="1" ht="23.1" customHeight="1" x14ac:dyDescent="0.2">
      <c r="A30" s="5" t="str">
        <f>IF(D30&lt;&gt;"",COUNTA($D$9:D30),"")</f>
        <v/>
      </c>
      <c r="B30" s="70"/>
      <c r="C30" s="124" t="s">
        <v>18</v>
      </c>
      <c r="D30" s="124"/>
      <c r="E30" s="124"/>
      <c r="F30" s="124"/>
      <c r="G30" s="124"/>
      <c r="H30" s="124"/>
      <c r="I30" s="124"/>
      <c r="J30" s="124"/>
    </row>
    <row r="31" spans="1:10" s="19" customFormat="1" ht="11.45" customHeight="1" x14ac:dyDescent="0.2">
      <c r="A31" s="5">
        <f>IF(D31&lt;&gt;"",COUNTA($D$9:D31),"")</f>
        <v>19</v>
      </c>
      <c r="B31" s="42" t="s">
        <v>68</v>
      </c>
      <c r="C31" s="55">
        <v>9542</v>
      </c>
      <c r="D31" s="56">
        <v>4.9000000000000004</v>
      </c>
      <c r="E31" s="55">
        <v>1384</v>
      </c>
      <c r="F31" s="55">
        <v>721</v>
      </c>
      <c r="G31" s="55">
        <v>730</v>
      </c>
      <c r="H31" s="55">
        <v>1479</v>
      </c>
      <c r="I31" s="55">
        <v>411</v>
      </c>
      <c r="J31" s="55">
        <v>4817</v>
      </c>
    </row>
    <row r="32" spans="1:10" s="19" customFormat="1" ht="33.6" customHeight="1" x14ac:dyDescent="0.2">
      <c r="A32" s="5">
        <f>IF(D32&lt;&gt;"",COUNTA($D$9:D32),"")</f>
        <v>20</v>
      </c>
      <c r="B32" s="42" t="s">
        <v>291</v>
      </c>
      <c r="C32" s="55">
        <v>1846</v>
      </c>
      <c r="D32" s="56">
        <v>1</v>
      </c>
      <c r="E32" s="55">
        <v>792</v>
      </c>
      <c r="F32" s="55">
        <v>339</v>
      </c>
      <c r="G32" s="55">
        <v>237</v>
      </c>
      <c r="H32" s="55">
        <v>158</v>
      </c>
      <c r="I32" s="55">
        <v>73</v>
      </c>
      <c r="J32" s="55">
        <v>247</v>
      </c>
    </row>
    <row r="33" spans="1:12" s="19" customFormat="1" ht="11.45" customHeight="1" x14ac:dyDescent="0.2">
      <c r="A33" s="5">
        <f>IF(D33&lt;&gt;"",COUNTA($D$9:D33),"")</f>
        <v>21</v>
      </c>
      <c r="B33" s="42" t="s">
        <v>69</v>
      </c>
      <c r="C33" s="55">
        <v>1086</v>
      </c>
      <c r="D33" s="56">
        <v>0.6</v>
      </c>
      <c r="E33" s="55">
        <v>358</v>
      </c>
      <c r="F33" s="55">
        <v>187</v>
      </c>
      <c r="G33" s="55">
        <v>145</v>
      </c>
      <c r="H33" s="55">
        <v>135</v>
      </c>
      <c r="I33" s="55">
        <v>53</v>
      </c>
      <c r="J33" s="55">
        <v>208</v>
      </c>
    </row>
    <row r="34" spans="1:12" s="19" customFormat="1" ht="11.45" customHeight="1" x14ac:dyDescent="0.2">
      <c r="A34" s="5">
        <f>IF(D34&lt;&gt;"",COUNTA($D$9:D34),"")</f>
        <v>22</v>
      </c>
      <c r="B34" s="42" t="s">
        <v>70</v>
      </c>
      <c r="C34" s="55">
        <v>270</v>
      </c>
      <c r="D34" s="56">
        <v>0.1</v>
      </c>
      <c r="E34" s="55">
        <v>109</v>
      </c>
      <c r="F34" s="55">
        <v>47</v>
      </c>
      <c r="G34" s="55">
        <v>35</v>
      </c>
      <c r="H34" s="55">
        <v>26</v>
      </c>
      <c r="I34" s="55">
        <v>5</v>
      </c>
      <c r="J34" s="55">
        <v>48</v>
      </c>
    </row>
    <row r="35" spans="1:12" s="19" customFormat="1" ht="22.5" customHeight="1" x14ac:dyDescent="0.2">
      <c r="A35" s="5">
        <f>IF(D35&lt;&gt;"",COUNTA($D$9:D35),"")</f>
        <v>23</v>
      </c>
      <c r="B35" s="42" t="s">
        <v>145</v>
      </c>
      <c r="C35" s="55">
        <v>263</v>
      </c>
      <c r="D35" s="56">
        <v>0.1</v>
      </c>
      <c r="E35" s="55">
        <v>111</v>
      </c>
      <c r="F35" s="55">
        <v>48</v>
      </c>
      <c r="G35" s="55">
        <v>22</v>
      </c>
      <c r="H35" s="55">
        <v>23</v>
      </c>
      <c r="I35" s="55">
        <v>15</v>
      </c>
      <c r="J35" s="55">
        <v>44</v>
      </c>
    </row>
    <row r="36" spans="1:12" s="19" customFormat="1" ht="22.5" customHeight="1" x14ac:dyDescent="0.2">
      <c r="A36" s="5">
        <f>IF(D36&lt;&gt;"",COUNTA($D$9:D36),"")</f>
        <v>24</v>
      </c>
      <c r="B36" s="42" t="s">
        <v>146</v>
      </c>
      <c r="C36" s="55">
        <v>257</v>
      </c>
      <c r="D36" s="56">
        <v>0.1</v>
      </c>
      <c r="E36" s="55">
        <v>79</v>
      </c>
      <c r="F36" s="55">
        <v>48</v>
      </c>
      <c r="G36" s="55">
        <v>40</v>
      </c>
      <c r="H36" s="55">
        <v>35</v>
      </c>
      <c r="I36" s="55">
        <v>15</v>
      </c>
      <c r="J36" s="55">
        <v>40</v>
      </c>
    </row>
    <row r="37" spans="1:12" s="19" customFormat="1" ht="22.5" customHeight="1" x14ac:dyDescent="0.2">
      <c r="A37" s="5">
        <f>IF(D37&lt;&gt;"",COUNTA($D$9:D37),"")</f>
        <v>25</v>
      </c>
      <c r="B37" s="42" t="s">
        <v>147</v>
      </c>
      <c r="C37" s="55">
        <v>156355</v>
      </c>
      <c r="D37" s="56">
        <v>80.599999999999994</v>
      </c>
      <c r="E37" s="55">
        <v>54339</v>
      </c>
      <c r="F37" s="55">
        <v>25239</v>
      </c>
      <c r="G37" s="55">
        <v>17793</v>
      </c>
      <c r="H37" s="55">
        <v>20252</v>
      </c>
      <c r="I37" s="55">
        <v>7597</v>
      </c>
      <c r="J37" s="55">
        <v>31135</v>
      </c>
    </row>
    <row r="38" spans="1:12" s="19" customFormat="1" ht="22.5" customHeight="1" x14ac:dyDescent="0.2">
      <c r="A38" s="5">
        <f>IF(D38&lt;&gt;"",COUNTA($D$9:D38),"")</f>
        <v>26</v>
      </c>
      <c r="B38" s="42" t="s">
        <v>148</v>
      </c>
      <c r="C38" s="55">
        <v>24351</v>
      </c>
      <c r="D38" s="56">
        <v>12.6</v>
      </c>
      <c r="E38" s="55">
        <v>9167</v>
      </c>
      <c r="F38" s="55">
        <v>4334</v>
      </c>
      <c r="G38" s="55">
        <v>2934</v>
      </c>
      <c r="H38" s="55">
        <v>2703</v>
      </c>
      <c r="I38" s="55">
        <v>1112</v>
      </c>
      <c r="J38" s="55">
        <v>4101</v>
      </c>
    </row>
    <row r="39" spans="1:12" s="19" customFormat="1" ht="11.45" customHeight="1" x14ac:dyDescent="0.2">
      <c r="A39" s="5" t="str">
        <f>IF(D39&lt;&gt;"",COUNTA($D$9:D39),"")</f>
        <v/>
      </c>
      <c r="B39" s="42"/>
      <c r="C39" s="55"/>
      <c r="D39" s="55"/>
      <c r="E39" s="55"/>
      <c r="F39" s="55"/>
      <c r="G39" s="55"/>
      <c r="H39" s="55"/>
      <c r="I39" s="55"/>
      <c r="J39" s="55"/>
      <c r="L39" s="71"/>
    </row>
    <row r="40" spans="1:12" s="52" customFormat="1" ht="11.45" customHeight="1" x14ac:dyDescent="0.2">
      <c r="A40" s="5">
        <f>IF(D40&lt;&gt;"",COUNTA($D$9:D40),"")</f>
        <v>27</v>
      </c>
      <c r="B40" s="43" t="s">
        <v>18</v>
      </c>
      <c r="C40" s="57">
        <v>193970</v>
      </c>
      <c r="D40" s="58">
        <v>100</v>
      </c>
      <c r="E40" s="57">
        <v>66339</v>
      </c>
      <c r="F40" s="57">
        <v>30963</v>
      </c>
      <c r="G40" s="57">
        <v>21936</v>
      </c>
      <c r="H40" s="57">
        <v>24811</v>
      </c>
      <c r="I40" s="57">
        <v>9281</v>
      </c>
      <c r="J40" s="57">
        <v>40640</v>
      </c>
    </row>
  </sheetData>
  <mergeCells count="18">
    <mergeCell ref="A1:B1"/>
    <mergeCell ref="C1:J1"/>
    <mergeCell ref="A2:B2"/>
    <mergeCell ref="C2:J2"/>
    <mergeCell ref="A3:A6"/>
    <mergeCell ref="B3:B6"/>
    <mergeCell ref="C3:D5"/>
    <mergeCell ref="E3:J3"/>
    <mergeCell ref="E4:E5"/>
    <mergeCell ref="F4:F5"/>
    <mergeCell ref="G4:G5"/>
    <mergeCell ref="H4:H5"/>
    <mergeCell ref="I4:I5"/>
    <mergeCell ref="J4:J5"/>
    <mergeCell ref="E6:J6"/>
    <mergeCell ref="C30:J30"/>
    <mergeCell ref="C19:J19"/>
    <mergeCell ref="C8:J8"/>
  </mergeCells>
  <pageMargins left="0.59055118110236227" right="0.59055118110236227" top="0.59055118110236227" bottom="0.59055118110236227" header="0.39370078740157483" footer="0.39370078740157483"/>
  <pageSetup paperSize="9" orientation="portrait" r:id="rId1"/>
  <headerFooter differentOddEven="1" scaleWithDoc="0">
    <oddFooter>&amp;L&amp;7StatA MV, Statistischer Bericht K313 2019 01&amp;R&amp;7&amp;P</oddFooter>
    <evenFooter>&amp;L&amp;7&amp;P&amp;R&amp;7StatA MV, Statistischer Bericht K313 2019 01</evenFooter>
    <firstFooter>&amp;R&amp;7StatA MV, Stat. Bericht F213 2013 01</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3"/>
  <sheetViews>
    <sheetView zoomScale="140" zoomScaleNormal="140" workbookViewId="0">
      <pane xSplit="2" ySplit="13" topLeftCell="C14" activePane="bottomRight" state="frozen"/>
      <selection activeCell="A23" sqref="A23:D23"/>
      <selection pane="topRight" activeCell="A23" sqref="A23:D23"/>
      <selection pane="bottomLeft" activeCell="A23" sqref="A23:D23"/>
      <selection pane="bottomRight" activeCell="C14" sqref="C14"/>
    </sheetView>
  </sheetViews>
  <sheetFormatPr baseColWidth="10" defaultRowHeight="12.75" x14ac:dyDescent="0.2"/>
  <cols>
    <col min="1" max="1" width="3.7109375" style="35" customWidth="1"/>
    <col min="2" max="2" width="24.7109375" style="35" customWidth="1"/>
    <col min="3" max="4" width="6.7109375" style="35" customWidth="1"/>
    <col min="5" max="5" width="7.7109375" style="35" customWidth="1"/>
    <col min="6" max="8" width="6.7109375" style="35" customWidth="1"/>
    <col min="9" max="9" width="7.7109375" style="35" customWidth="1"/>
    <col min="10" max="10" width="6.7109375" style="35" customWidth="1"/>
    <col min="11" max="11" width="7.7109375" style="35" customWidth="1"/>
    <col min="12" max="16384" width="11.42578125" style="35"/>
  </cols>
  <sheetData>
    <row r="1" spans="1:12" s="34" customFormat="1" ht="30" customHeight="1" x14ac:dyDescent="0.2">
      <c r="A1" s="109" t="s">
        <v>22</v>
      </c>
      <c r="B1" s="110"/>
      <c r="C1" s="111" t="s">
        <v>283</v>
      </c>
      <c r="D1" s="112"/>
      <c r="E1" s="112"/>
      <c r="F1" s="112"/>
      <c r="G1" s="112"/>
      <c r="H1" s="112"/>
      <c r="I1" s="112"/>
      <c r="J1" s="112"/>
      <c r="K1" s="113"/>
    </row>
    <row r="2" spans="1:12" ht="38.1" customHeight="1" x14ac:dyDescent="0.2">
      <c r="A2" s="118" t="s">
        <v>66</v>
      </c>
      <c r="B2" s="119"/>
      <c r="C2" s="116" t="s">
        <v>274</v>
      </c>
      <c r="D2" s="116"/>
      <c r="E2" s="116"/>
      <c r="F2" s="116"/>
      <c r="G2" s="116"/>
      <c r="H2" s="116"/>
      <c r="I2" s="116"/>
      <c r="J2" s="116"/>
      <c r="K2" s="117"/>
    </row>
    <row r="3" spans="1:12" s="19" customFormat="1" ht="11.45" customHeight="1" x14ac:dyDescent="0.2">
      <c r="A3" s="120" t="s">
        <v>21</v>
      </c>
      <c r="B3" s="114" t="s">
        <v>54</v>
      </c>
      <c r="C3" s="114" t="s">
        <v>82</v>
      </c>
      <c r="D3" s="114" t="s">
        <v>149</v>
      </c>
      <c r="E3" s="114" t="s">
        <v>150</v>
      </c>
      <c r="F3" s="114" t="s">
        <v>151</v>
      </c>
      <c r="G3" s="114" t="s">
        <v>152</v>
      </c>
      <c r="H3" s="114" t="s">
        <v>153</v>
      </c>
      <c r="I3" s="114" t="s">
        <v>154</v>
      </c>
      <c r="J3" s="114" t="s">
        <v>155</v>
      </c>
      <c r="K3" s="115" t="s">
        <v>156</v>
      </c>
    </row>
    <row r="4" spans="1:12" s="19" customFormat="1" ht="11.45" customHeight="1" x14ac:dyDescent="0.2">
      <c r="A4" s="120"/>
      <c r="B4" s="114"/>
      <c r="C4" s="114"/>
      <c r="D4" s="114"/>
      <c r="E4" s="114"/>
      <c r="F4" s="114"/>
      <c r="G4" s="114"/>
      <c r="H4" s="114"/>
      <c r="I4" s="114"/>
      <c r="J4" s="114"/>
      <c r="K4" s="115"/>
    </row>
    <row r="5" spans="1:12" s="19" customFormat="1" ht="11.45" customHeight="1" x14ac:dyDescent="0.2">
      <c r="A5" s="120"/>
      <c r="B5" s="114"/>
      <c r="C5" s="114"/>
      <c r="D5" s="114"/>
      <c r="E5" s="114"/>
      <c r="F5" s="114"/>
      <c r="G5" s="114"/>
      <c r="H5" s="114"/>
      <c r="I5" s="114"/>
      <c r="J5" s="114"/>
      <c r="K5" s="115"/>
    </row>
    <row r="6" spans="1:12" s="19" customFormat="1" ht="11.45" customHeight="1" x14ac:dyDescent="0.2">
      <c r="A6" s="120"/>
      <c r="B6" s="114"/>
      <c r="C6" s="114"/>
      <c r="D6" s="114"/>
      <c r="E6" s="114"/>
      <c r="F6" s="114"/>
      <c r="G6" s="114"/>
      <c r="H6" s="114"/>
      <c r="I6" s="114"/>
      <c r="J6" s="114"/>
      <c r="K6" s="115"/>
    </row>
    <row r="7" spans="1:12" s="19" customFormat="1" ht="11.45" customHeight="1" x14ac:dyDescent="0.2">
      <c r="A7" s="120"/>
      <c r="B7" s="114"/>
      <c r="C7" s="114"/>
      <c r="D7" s="114"/>
      <c r="E7" s="114"/>
      <c r="F7" s="114"/>
      <c r="G7" s="114"/>
      <c r="H7" s="114"/>
      <c r="I7" s="114"/>
      <c r="J7" s="114"/>
      <c r="K7" s="115"/>
    </row>
    <row r="8" spans="1:12" s="19" customFormat="1" ht="11.45" customHeight="1" x14ac:dyDescent="0.2">
      <c r="A8" s="120"/>
      <c r="B8" s="114"/>
      <c r="C8" s="114"/>
      <c r="D8" s="114"/>
      <c r="E8" s="114"/>
      <c r="F8" s="114"/>
      <c r="G8" s="114"/>
      <c r="H8" s="114"/>
      <c r="I8" s="114"/>
      <c r="J8" s="114"/>
      <c r="K8" s="115"/>
    </row>
    <row r="9" spans="1:12" s="19" customFormat="1" ht="11.45" customHeight="1" x14ac:dyDescent="0.2">
      <c r="A9" s="120"/>
      <c r="B9" s="114"/>
      <c r="C9" s="114"/>
      <c r="D9" s="114"/>
      <c r="E9" s="114"/>
      <c r="F9" s="114"/>
      <c r="G9" s="114"/>
      <c r="H9" s="114"/>
      <c r="I9" s="114"/>
      <c r="J9" s="114"/>
      <c r="K9" s="115"/>
    </row>
    <row r="10" spans="1:12" s="19" customFormat="1" ht="11.45" customHeight="1" x14ac:dyDescent="0.2">
      <c r="A10" s="120"/>
      <c r="B10" s="114"/>
      <c r="C10" s="114"/>
      <c r="D10" s="114"/>
      <c r="E10" s="114"/>
      <c r="F10" s="114"/>
      <c r="G10" s="114"/>
      <c r="H10" s="114"/>
      <c r="I10" s="114"/>
      <c r="J10" s="114"/>
      <c r="K10" s="115"/>
    </row>
    <row r="11" spans="1:12" s="19" customFormat="1" ht="11.45" customHeight="1" x14ac:dyDescent="0.2">
      <c r="A11" s="120"/>
      <c r="B11" s="114"/>
      <c r="C11" s="114"/>
      <c r="D11" s="114"/>
      <c r="E11" s="114"/>
      <c r="F11" s="114"/>
      <c r="G11" s="114"/>
      <c r="H11" s="114"/>
      <c r="I11" s="114"/>
      <c r="J11" s="114"/>
      <c r="K11" s="115"/>
    </row>
    <row r="12" spans="1:12" s="19" customFormat="1" ht="11.45" customHeight="1" x14ac:dyDescent="0.2">
      <c r="A12" s="120"/>
      <c r="B12" s="114"/>
      <c r="C12" s="114"/>
      <c r="D12" s="114"/>
      <c r="E12" s="114"/>
      <c r="F12" s="114"/>
      <c r="G12" s="114"/>
      <c r="H12" s="114"/>
      <c r="I12" s="114"/>
      <c r="J12" s="114"/>
      <c r="K12" s="115"/>
    </row>
    <row r="13" spans="1:12" s="19" customFormat="1" ht="11.45" customHeight="1" x14ac:dyDescent="0.2">
      <c r="A13" s="36">
        <v>1</v>
      </c>
      <c r="B13" s="37">
        <v>2</v>
      </c>
      <c r="C13" s="37">
        <v>3</v>
      </c>
      <c r="D13" s="37">
        <v>4</v>
      </c>
      <c r="E13" s="37">
        <v>5</v>
      </c>
      <c r="F13" s="37">
        <v>6</v>
      </c>
      <c r="G13" s="37">
        <v>7</v>
      </c>
      <c r="H13" s="37">
        <v>8</v>
      </c>
      <c r="I13" s="37">
        <v>9</v>
      </c>
      <c r="J13" s="37">
        <v>10</v>
      </c>
      <c r="K13" s="38">
        <v>11</v>
      </c>
    </row>
    <row r="14" spans="1:12" s="19" customFormat="1" ht="11.45" customHeight="1" x14ac:dyDescent="0.2">
      <c r="A14" s="48"/>
      <c r="B14" s="49"/>
      <c r="C14" s="60"/>
      <c r="D14" s="60"/>
      <c r="E14" s="60"/>
      <c r="F14" s="60"/>
      <c r="G14" s="60"/>
      <c r="H14" s="60"/>
      <c r="I14" s="60"/>
      <c r="J14" s="60"/>
      <c r="K14" s="60"/>
    </row>
    <row r="15" spans="1:12" s="19" customFormat="1" ht="11.45" customHeight="1" x14ac:dyDescent="0.2">
      <c r="A15" s="5" t="str">
        <f>IF(D15&lt;&gt;"",COUNTA($D$15:D15),"")</f>
        <v/>
      </c>
      <c r="B15" s="43" t="s">
        <v>55</v>
      </c>
      <c r="C15" s="60"/>
      <c r="D15" s="60"/>
      <c r="E15" s="60"/>
      <c r="F15" s="60"/>
      <c r="G15" s="60"/>
      <c r="H15" s="60"/>
      <c r="I15" s="60"/>
      <c r="J15" s="60"/>
      <c r="K15" s="60"/>
    </row>
    <row r="16" spans="1:12" s="19" customFormat="1" ht="11.45" customHeight="1" x14ac:dyDescent="0.2">
      <c r="A16" s="5">
        <f>IF(D16&lt;&gt;"",COUNTA($D$15:D16),"")</f>
        <v>1</v>
      </c>
      <c r="B16" s="42" t="s">
        <v>77</v>
      </c>
      <c r="C16" s="60">
        <v>206</v>
      </c>
      <c r="D16" s="60">
        <v>44</v>
      </c>
      <c r="E16" s="60">
        <v>25</v>
      </c>
      <c r="F16" s="60">
        <v>11</v>
      </c>
      <c r="G16" s="60">
        <v>4</v>
      </c>
      <c r="H16" s="60">
        <v>2</v>
      </c>
      <c r="I16" s="60">
        <v>14</v>
      </c>
      <c r="J16" s="60">
        <v>75</v>
      </c>
      <c r="K16" s="60">
        <v>31</v>
      </c>
      <c r="L16" s="65"/>
    </row>
    <row r="17" spans="1:12" s="19" customFormat="1" ht="11.45" customHeight="1" x14ac:dyDescent="0.2">
      <c r="A17" s="5">
        <f>IF(D17&lt;&gt;"",COUNTA($D$15:D17),"")</f>
        <v>2</v>
      </c>
      <c r="B17" s="42" t="s">
        <v>78</v>
      </c>
      <c r="C17" s="60">
        <v>822</v>
      </c>
      <c r="D17" s="60">
        <v>13</v>
      </c>
      <c r="E17" s="60">
        <v>59</v>
      </c>
      <c r="F17" s="60">
        <v>57</v>
      </c>
      <c r="G17" s="60">
        <v>3</v>
      </c>
      <c r="H17" s="60">
        <v>6</v>
      </c>
      <c r="I17" s="60">
        <v>13</v>
      </c>
      <c r="J17" s="60">
        <v>573</v>
      </c>
      <c r="K17" s="60">
        <v>98</v>
      </c>
      <c r="L17" s="65"/>
    </row>
    <row r="18" spans="1:12" s="19" customFormat="1" ht="11.45" customHeight="1" x14ac:dyDescent="0.2">
      <c r="A18" s="5">
        <f>IF(D18&lt;&gt;"",COUNTA($D$15:D18),"")</f>
        <v>3</v>
      </c>
      <c r="B18" s="42" t="s">
        <v>79</v>
      </c>
      <c r="C18" s="60">
        <v>17</v>
      </c>
      <c r="D18" s="60">
        <v>3</v>
      </c>
      <c r="E18" s="60">
        <v>4</v>
      </c>
      <c r="F18" s="60" t="s">
        <v>4</v>
      </c>
      <c r="G18" s="60" t="s">
        <v>4</v>
      </c>
      <c r="H18" s="60" t="s">
        <v>4</v>
      </c>
      <c r="I18" s="60" t="s">
        <v>4</v>
      </c>
      <c r="J18" s="60">
        <v>8</v>
      </c>
      <c r="K18" s="60">
        <v>2</v>
      </c>
      <c r="L18" s="65"/>
    </row>
    <row r="19" spans="1:12" s="19" customFormat="1" ht="11.45" customHeight="1" x14ac:dyDescent="0.2">
      <c r="A19" s="5">
        <f>IF(D19&lt;&gt;"",COUNTA($D$15:D19),"")</f>
        <v>4</v>
      </c>
      <c r="B19" s="42" t="s">
        <v>80</v>
      </c>
      <c r="C19" s="60">
        <v>118</v>
      </c>
      <c r="D19" s="60" t="s">
        <v>4</v>
      </c>
      <c r="E19" s="60">
        <v>4</v>
      </c>
      <c r="F19" s="60">
        <v>5</v>
      </c>
      <c r="G19" s="60" t="s">
        <v>4</v>
      </c>
      <c r="H19" s="60">
        <v>2</v>
      </c>
      <c r="I19" s="60" t="s">
        <v>4</v>
      </c>
      <c r="J19" s="60">
        <v>94</v>
      </c>
      <c r="K19" s="60">
        <v>13</v>
      </c>
      <c r="L19" s="65"/>
    </row>
    <row r="20" spans="1:12" s="19" customFormat="1" ht="11.45" customHeight="1" x14ac:dyDescent="0.2">
      <c r="A20" s="5">
        <f>IF(D20&lt;&gt;"",COUNTA($D$15:D20),"")</f>
        <v>5</v>
      </c>
      <c r="B20" s="42" t="s">
        <v>83</v>
      </c>
      <c r="C20" s="60">
        <v>39</v>
      </c>
      <c r="D20" s="60">
        <v>3</v>
      </c>
      <c r="E20" s="60">
        <v>3</v>
      </c>
      <c r="F20" s="60">
        <v>2</v>
      </c>
      <c r="G20" s="60" t="s">
        <v>4</v>
      </c>
      <c r="H20" s="60">
        <v>1</v>
      </c>
      <c r="I20" s="60" t="s">
        <v>4</v>
      </c>
      <c r="J20" s="60">
        <v>26</v>
      </c>
      <c r="K20" s="60">
        <v>4</v>
      </c>
      <c r="L20" s="65"/>
    </row>
    <row r="21" spans="1:12" s="19" customFormat="1" ht="11.45" customHeight="1" x14ac:dyDescent="0.2">
      <c r="A21" s="5">
        <f>IF(D21&lt;&gt;"",COUNTA($D$15:D21),"")</f>
        <v>6</v>
      </c>
      <c r="B21" s="42" t="s">
        <v>81</v>
      </c>
      <c r="C21" s="60">
        <v>59</v>
      </c>
      <c r="D21" s="60">
        <v>2</v>
      </c>
      <c r="E21" s="60">
        <v>6</v>
      </c>
      <c r="F21" s="60">
        <v>6</v>
      </c>
      <c r="G21" s="60">
        <v>1</v>
      </c>
      <c r="H21" s="60" t="s">
        <v>4</v>
      </c>
      <c r="I21" s="60" t="s">
        <v>4</v>
      </c>
      <c r="J21" s="60">
        <v>35</v>
      </c>
      <c r="K21" s="60">
        <v>9</v>
      </c>
      <c r="L21" s="65"/>
    </row>
    <row r="22" spans="1:12" s="52" customFormat="1" ht="11.45" customHeight="1" x14ac:dyDescent="0.2">
      <c r="A22" s="5">
        <f>IF(D22&lt;&gt;"",COUNTA($D$15:D22),"")</f>
        <v>7</v>
      </c>
      <c r="B22" s="43" t="s">
        <v>56</v>
      </c>
      <c r="C22" s="72">
        <v>1261</v>
      </c>
      <c r="D22" s="72">
        <v>65</v>
      </c>
      <c r="E22" s="72">
        <v>101</v>
      </c>
      <c r="F22" s="72">
        <v>81</v>
      </c>
      <c r="G22" s="72">
        <v>8</v>
      </c>
      <c r="H22" s="72">
        <v>11</v>
      </c>
      <c r="I22" s="72">
        <v>27</v>
      </c>
      <c r="J22" s="72">
        <v>811</v>
      </c>
      <c r="K22" s="72">
        <v>157</v>
      </c>
      <c r="L22" s="65"/>
    </row>
    <row r="23" spans="1:12" s="19" customFormat="1" ht="5.0999999999999996" customHeight="1" x14ac:dyDescent="0.2">
      <c r="A23" s="5" t="str">
        <f>IF(D23&lt;&gt;"",COUNTA($D$15:D23),"")</f>
        <v/>
      </c>
      <c r="B23" s="42"/>
      <c r="C23" s="60"/>
      <c r="D23" s="60"/>
      <c r="E23" s="60"/>
      <c r="F23" s="60"/>
      <c r="G23" s="60"/>
      <c r="H23" s="60"/>
      <c r="I23" s="60"/>
      <c r="J23" s="60"/>
      <c r="K23" s="60"/>
      <c r="L23" s="65"/>
    </row>
    <row r="24" spans="1:12" s="19" customFormat="1" ht="11.45" customHeight="1" x14ac:dyDescent="0.2">
      <c r="A24" s="5" t="str">
        <f>IF(D24&lt;&gt;"",COUNTA($D$15:D24),"")</f>
        <v/>
      </c>
      <c r="B24" s="43" t="s">
        <v>57</v>
      </c>
      <c r="C24" s="60"/>
      <c r="D24" s="60"/>
      <c r="E24" s="60"/>
      <c r="F24" s="60"/>
      <c r="G24" s="60"/>
      <c r="H24" s="60"/>
      <c r="I24" s="60"/>
      <c r="J24" s="60"/>
      <c r="K24" s="60"/>
      <c r="L24" s="65"/>
    </row>
    <row r="25" spans="1:12" s="19" customFormat="1" ht="11.45" customHeight="1" x14ac:dyDescent="0.2">
      <c r="A25" s="5">
        <f>IF(D25&lt;&gt;"",COUNTA($D$15:D25),"")</f>
        <v>8</v>
      </c>
      <c r="B25" s="42" t="s">
        <v>77</v>
      </c>
      <c r="C25" s="60">
        <v>1212</v>
      </c>
      <c r="D25" s="60">
        <v>104</v>
      </c>
      <c r="E25" s="60">
        <v>147</v>
      </c>
      <c r="F25" s="60">
        <v>68</v>
      </c>
      <c r="G25" s="60">
        <v>31</v>
      </c>
      <c r="H25" s="60">
        <v>24</v>
      </c>
      <c r="I25" s="60">
        <v>21</v>
      </c>
      <c r="J25" s="60">
        <v>619</v>
      </c>
      <c r="K25" s="60">
        <v>198</v>
      </c>
      <c r="L25" s="65"/>
    </row>
    <row r="26" spans="1:12" s="19" customFormat="1" ht="11.45" customHeight="1" x14ac:dyDescent="0.2">
      <c r="A26" s="5">
        <f>IF(D26&lt;&gt;"",COUNTA($D$15:D26),"")</f>
        <v>9</v>
      </c>
      <c r="B26" s="42" t="s">
        <v>78</v>
      </c>
      <c r="C26" s="60">
        <v>4292</v>
      </c>
      <c r="D26" s="60">
        <v>132</v>
      </c>
      <c r="E26" s="60">
        <v>310</v>
      </c>
      <c r="F26" s="60">
        <v>221</v>
      </c>
      <c r="G26" s="60">
        <v>47</v>
      </c>
      <c r="H26" s="60">
        <v>45</v>
      </c>
      <c r="I26" s="60">
        <v>44</v>
      </c>
      <c r="J26" s="60">
        <v>2833</v>
      </c>
      <c r="K26" s="60">
        <v>660</v>
      </c>
      <c r="L26" s="65"/>
    </row>
    <row r="27" spans="1:12" s="19" customFormat="1" ht="11.45" customHeight="1" x14ac:dyDescent="0.2">
      <c r="A27" s="5">
        <f>IF(D27&lt;&gt;"",COUNTA($D$15:D27),"")</f>
        <v>10</v>
      </c>
      <c r="B27" s="42" t="s">
        <v>79</v>
      </c>
      <c r="C27" s="60">
        <v>556</v>
      </c>
      <c r="D27" s="60">
        <v>28</v>
      </c>
      <c r="E27" s="60">
        <v>24</v>
      </c>
      <c r="F27" s="60">
        <v>9</v>
      </c>
      <c r="G27" s="60">
        <v>3</v>
      </c>
      <c r="H27" s="60">
        <v>5</v>
      </c>
      <c r="I27" s="60">
        <v>2</v>
      </c>
      <c r="J27" s="60">
        <v>355</v>
      </c>
      <c r="K27" s="60">
        <v>130</v>
      </c>
      <c r="L27" s="65"/>
    </row>
    <row r="28" spans="1:12" s="19" customFormat="1" ht="11.45" customHeight="1" x14ac:dyDescent="0.2">
      <c r="A28" s="5">
        <f>IF(D28&lt;&gt;"",COUNTA($D$15:D28),"")</f>
        <v>11</v>
      </c>
      <c r="B28" s="42" t="s">
        <v>80</v>
      </c>
      <c r="C28" s="60">
        <v>15734</v>
      </c>
      <c r="D28" s="60">
        <v>364</v>
      </c>
      <c r="E28" s="60">
        <v>199</v>
      </c>
      <c r="F28" s="60">
        <v>118</v>
      </c>
      <c r="G28" s="60">
        <v>38</v>
      </c>
      <c r="H28" s="60">
        <v>41</v>
      </c>
      <c r="I28" s="60">
        <v>19</v>
      </c>
      <c r="J28" s="60">
        <v>12146</v>
      </c>
      <c r="K28" s="60">
        <v>2809</v>
      </c>
      <c r="L28" s="65"/>
    </row>
    <row r="29" spans="1:12" s="19" customFormat="1" ht="11.45" customHeight="1" x14ac:dyDescent="0.2">
      <c r="A29" s="5">
        <f>IF(D29&lt;&gt;"",COUNTA($D$15:D29),"")</f>
        <v>12</v>
      </c>
      <c r="B29" s="42" t="s">
        <v>83</v>
      </c>
      <c r="C29" s="60">
        <v>1122</v>
      </c>
      <c r="D29" s="60">
        <v>77</v>
      </c>
      <c r="E29" s="60">
        <v>61</v>
      </c>
      <c r="F29" s="60">
        <v>37</v>
      </c>
      <c r="G29" s="60">
        <v>6</v>
      </c>
      <c r="H29" s="60">
        <v>4</v>
      </c>
      <c r="I29" s="60">
        <v>3</v>
      </c>
      <c r="J29" s="60">
        <v>815</v>
      </c>
      <c r="K29" s="60">
        <v>119</v>
      </c>
      <c r="L29" s="65"/>
    </row>
    <row r="30" spans="1:12" s="19" customFormat="1" ht="11.45" customHeight="1" x14ac:dyDescent="0.2">
      <c r="A30" s="5">
        <f>IF(D30&lt;&gt;"",COUNTA($D$15:D30),"")</f>
        <v>13</v>
      </c>
      <c r="B30" s="42" t="s">
        <v>84</v>
      </c>
      <c r="C30" s="60">
        <v>803</v>
      </c>
      <c r="D30" s="60">
        <v>17</v>
      </c>
      <c r="E30" s="60">
        <v>53</v>
      </c>
      <c r="F30" s="60">
        <v>30</v>
      </c>
      <c r="G30" s="60">
        <v>8</v>
      </c>
      <c r="H30" s="60">
        <v>9</v>
      </c>
      <c r="I30" s="60">
        <v>6</v>
      </c>
      <c r="J30" s="60">
        <v>545</v>
      </c>
      <c r="K30" s="60">
        <v>135</v>
      </c>
      <c r="L30" s="65"/>
    </row>
    <row r="31" spans="1:12" s="19" customFormat="1" ht="11.45" customHeight="1" x14ac:dyDescent="0.2">
      <c r="A31" s="5">
        <f>IF(D31&lt;&gt;"",COUNTA($D$15:D31),"")</f>
        <v>14</v>
      </c>
      <c r="B31" s="42" t="s">
        <v>85</v>
      </c>
      <c r="C31" s="60">
        <v>2097</v>
      </c>
      <c r="D31" s="60">
        <v>133</v>
      </c>
      <c r="E31" s="60">
        <v>30</v>
      </c>
      <c r="F31" s="60">
        <v>16</v>
      </c>
      <c r="G31" s="60">
        <v>1</v>
      </c>
      <c r="H31" s="60">
        <v>5</v>
      </c>
      <c r="I31" s="60">
        <v>5</v>
      </c>
      <c r="J31" s="60">
        <v>1579</v>
      </c>
      <c r="K31" s="60">
        <v>328</v>
      </c>
      <c r="L31" s="65"/>
    </row>
    <row r="32" spans="1:12" s="52" customFormat="1" ht="11.45" customHeight="1" x14ac:dyDescent="0.2">
      <c r="A32" s="5">
        <f>IF(D32&lt;&gt;"",COUNTA($D$15:D32),"")</f>
        <v>15</v>
      </c>
      <c r="B32" s="43" t="s">
        <v>56</v>
      </c>
      <c r="C32" s="72">
        <v>25816</v>
      </c>
      <c r="D32" s="72">
        <v>855</v>
      </c>
      <c r="E32" s="72">
        <v>824</v>
      </c>
      <c r="F32" s="72">
        <v>499</v>
      </c>
      <c r="G32" s="72">
        <v>134</v>
      </c>
      <c r="H32" s="72">
        <v>133</v>
      </c>
      <c r="I32" s="72">
        <v>100</v>
      </c>
      <c r="J32" s="72">
        <v>18892</v>
      </c>
      <c r="K32" s="72">
        <v>4379</v>
      </c>
      <c r="L32" s="65"/>
    </row>
    <row r="33" spans="1:12" s="19" customFormat="1" ht="5.0999999999999996" customHeight="1" x14ac:dyDescent="0.2">
      <c r="A33" s="5" t="str">
        <f>IF(D33&lt;&gt;"",COUNTA($D$15:D33),"")</f>
        <v/>
      </c>
      <c r="B33" s="42"/>
      <c r="C33" s="60"/>
      <c r="D33" s="60"/>
      <c r="E33" s="60"/>
      <c r="F33" s="60"/>
      <c r="G33" s="60"/>
      <c r="H33" s="60"/>
      <c r="I33" s="60"/>
      <c r="J33" s="60"/>
      <c r="K33" s="60"/>
      <c r="L33" s="65"/>
    </row>
    <row r="34" spans="1:12" s="19" customFormat="1" ht="33.6" customHeight="1" x14ac:dyDescent="0.2">
      <c r="A34" s="5" t="str">
        <f>IF(D34&lt;&gt;"",COUNTA($D$15:D34),"")</f>
        <v/>
      </c>
      <c r="B34" s="43" t="s">
        <v>105</v>
      </c>
      <c r="C34" s="60"/>
      <c r="D34" s="60"/>
      <c r="E34" s="60"/>
      <c r="F34" s="60"/>
      <c r="G34" s="60"/>
      <c r="H34" s="60"/>
      <c r="I34" s="60"/>
      <c r="J34" s="60"/>
      <c r="K34" s="60"/>
      <c r="L34" s="65"/>
    </row>
    <row r="35" spans="1:12" s="19" customFormat="1" ht="33.6" customHeight="1" x14ac:dyDescent="0.2">
      <c r="A35" s="5">
        <f>IF(D35&lt;&gt;"",COUNTA($D$15:D35),"")</f>
        <v>16</v>
      </c>
      <c r="B35" s="42" t="s">
        <v>106</v>
      </c>
      <c r="C35" s="60">
        <v>75</v>
      </c>
      <c r="D35" s="60">
        <v>8</v>
      </c>
      <c r="E35" s="60">
        <v>5</v>
      </c>
      <c r="F35" s="60" t="s">
        <v>4</v>
      </c>
      <c r="G35" s="60" t="s">
        <v>4</v>
      </c>
      <c r="H35" s="60" t="s">
        <v>4</v>
      </c>
      <c r="I35" s="60">
        <v>1</v>
      </c>
      <c r="J35" s="60">
        <v>43</v>
      </c>
      <c r="K35" s="60">
        <v>18</v>
      </c>
      <c r="L35" s="65"/>
    </row>
    <row r="36" spans="1:12" s="19" customFormat="1" ht="22.5" customHeight="1" x14ac:dyDescent="0.2">
      <c r="A36" s="5">
        <f>IF(D36&lt;&gt;"",COUNTA($D$15:D36),"")</f>
        <v>17</v>
      </c>
      <c r="B36" s="42" t="s">
        <v>86</v>
      </c>
      <c r="C36" s="60">
        <v>14643</v>
      </c>
      <c r="D36" s="60">
        <v>102</v>
      </c>
      <c r="E36" s="60">
        <v>112</v>
      </c>
      <c r="F36" s="60">
        <v>40</v>
      </c>
      <c r="G36" s="60">
        <v>18</v>
      </c>
      <c r="H36" s="60">
        <v>16</v>
      </c>
      <c r="I36" s="60">
        <v>6</v>
      </c>
      <c r="J36" s="60">
        <v>11912</v>
      </c>
      <c r="K36" s="60">
        <v>2437</v>
      </c>
      <c r="L36" s="65"/>
    </row>
    <row r="37" spans="1:12" s="19" customFormat="1" ht="22.5" customHeight="1" x14ac:dyDescent="0.2">
      <c r="A37" s="5">
        <f>IF(D37&lt;&gt;"",COUNTA($D$15:D37),"")</f>
        <v>18</v>
      </c>
      <c r="B37" s="42" t="s">
        <v>107</v>
      </c>
      <c r="C37" s="60">
        <v>4480</v>
      </c>
      <c r="D37" s="60">
        <v>40</v>
      </c>
      <c r="E37" s="60">
        <v>58</v>
      </c>
      <c r="F37" s="60">
        <v>17</v>
      </c>
      <c r="G37" s="60">
        <v>3</v>
      </c>
      <c r="H37" s="60">
        <v>4</v>
      </c>
      <c r="I37" s="60">
        <v>5</v>
      </c>
      <c r="J37" s="60">
        <v>3685</v>
      </c>
      <c r="K37" s="60">
        <v>668</v>
      </c>
      <c r="L37" s="65"/>
    </row>
    <row r="38" spans="1:12" s="19" customFormat="1" ht="22.5" customHeight="1" x14ac:dyDescent="0.2">
      <c r="A38" s="5">
        <f>IF(D38&lt;&gt;"",COUNTA($D$15:D38),"")</f>
        <v>19</v>
      </c>
      <c r="B38" s="42" t="s">
        <v>87</v>
      </c>
      <c r="C38" s="60">
        <v>398</v>
      </c>
      <c r="D38" s="60">
        <v>8</v>
      </c>
      <c r="E38" s="60">
        <v>3</v>
      </c>
      <c r="F38" s="60">
        <v>4</v>
      </c>
      <c r="G38" s="60">
        <v>4</v>
      </c>
      <c r="H38" s="60">
        <v>1</v>
      </c>
      <c r="I38" s="60">
        <v>2</v>
      </c>
      <c r="J38" s="60">
        <v>302</v>
      </c>
      <c r="K38" s="60">
        <v>74</v>
      </c>
      <c r="L38" s="65"/>
    </row>
    <row r="39" spans="1:12" s="52" customFormat="1" ht="11.45" customHeight="1" x14ac:dyDescent="0.2">
      <c r="A39" s="5">
        <f>IF(D39&lt;&gt;"",COUNTA($D$15:D39),"")</f>
        <v>20</v>
      </c>
      <c r="B39" s="43" t="s">
        <v>56</v>
      </c>
      <c r="C39" s="72">
        <v>19596</v>
      </c>
      <c r="D39" s="72">
        <v>158</v>
      </c>
      <c r="E39" s="72">
        <v>178</v>
      </c>
      <c r="F39" s="72">
        <v>61</v>
      </c>
      <c r="G39" s="72">
        <v>25</v>
      </c>
      <c r="H39" s="72">
        <v>21</v>
      </c>
      <c r="I39" s="72">
        <v>14</v>
      </c>
      <c r="J39" s="72">
        <v>15942</v>
      </c>
      <c r="K39" s="72">
        <v>3197</v>
      </c>
      <c r="L39" s="65"/>
    </row>
    <row r="40" spans="1:12" s="19" customFormat="1" ht="5.0999999999999996" customHeight="1" x14ac:dyDescent="0.2">
      <c r="A40" s="5" t="str">
        <f>IF(D40&lt;&gt;"",COUNTA($D$15:D40),"")</f>
        <v/>
      </c>
      <c r="B40" s="42"/>
      <c r="C40" s="60"/>
      <c r="D40" s="60"/>
      <c r="E40" s="60"/>
      <c r="F40" s="60"/>
      <c r="G40" s="60"/>
      <c r="H40" s="60"/>
      <c r="I40" s="60"/>
      <c r="J40" s="60"/>
      <c r="K40" s="60"/>
      <c r="L40" s="65"/>
    </row>
    <row r="41" spans="1:12" s="19" customFormat="1" ht="11.45" customHeight="1" x14ac:dyDescent="0.2">
      <c r="A41" s="5" t="str">
        <f>IF(D41&lt;&gt;"",COUNTA($D$15:D41),"")</f>
        <v/>
      </c>
      <c r="B41" s="43" t="s">
        <v>59</v>
      </c>
      <c r="C41" s="60"/>
      <c r="D41" s="60"/>
      <c r="E41" s="60"/>
      <c r="F41" s="60"/>
      <c r="G41" s="60"/>
      <c r="H41" s="60"/>
      <c r="I41" s="60"/>
      <c r="J41" s="60"/>
      <c r="K41" s="60"/>
      <c r="L41" s="65"/>
    </row>
    <row r="42" spans="1:12" s="19" customFormat="1" ht="22.5" customHeight="1" x14ac:dyDescent="0.2">
      <c r="A42" s="5">
        <f>IF(D42&lt;&gt;"",COUNTA($D$15:D42),"")</f>
        <v>21</v>
      </c>
      <c r="B42" s="42" t="s">
        <v>88</v>
      </c>
      <c r="C42" s="60">
        <v>2299</v>
      </c>
      <c r="D42" s="60">
        <v>278</v>
      </c>
      <c r="E42" s="60">
        <v>10</v>
      </c>
      <c r="F42" s="60">
        <v>5</v>
      </c>
      <c r="G42" s="60">
        <v>1</v>
      </c>
      <c r="H42" s="60">
        <v>1</v>
      </c>
      <c r="I42" s="60">
        <v>3</v>
      </c>
      <c r="J42" s="60">
        <v>1658</v>
      </c>
      <c r="K42" s="60">
        <v>343</v>
      </c>
      <c r="L42" s="65"/>
    </row>
    <row r="43" spans="1:12" s="53" customFormat="1" ht="11.45" customHeight="1" x14ac:dyDescent="0.2">
      <c r="A43" s="5">
        <f>IF(D43&lt;&gt;"",COUNTA($D$15:D43),"")</f>
        <v>22</v>
      </c>
      <c r="B43" s="42" t="s">
        <v>89</v>
      </c>
      <c r="C43" s="60">
        <v>1846</v>
      </c>
      <c r="D43" s="60">
        <v>92</v>
      </c>
      <c r="E43" s="60">
        <v>2</v>
      </c>
      <c r="F43" s="60">
        <v>1</v>
      </c>
      <c r="G43" s="60">
        <v>2</v>
      </c>
      <c r="H43" s="60" t="s">
        <v>4</v>
      </c>
      <c r="I43" s="60" t="s">
        <v>4</v>
      </c>
      <c r="J43" s="60">
        <v>1556</v>
      </c>
      <c r="K43" s="60">
        <v>193</v>
      </c>
      <c r="L43" s="65"/>
    </row>
    <row r="44" spans="1:12" s="19" customFormat="1" ht="11.45" customHeight="1" x14ac:dyDescent="0.2">
      <c r="A44" s="5">
        <f>IF(D44&lt;&gt;"",COUNTA($D$15:D44),"")</f>
        <v>23</v>
      </c>
      <c r="B44" s="42" t="s">
        <v>90</v>
      </c>
      <c r="C44" s="60">
        <v>5333</v>
      </c>
      <c r="D44" s="60">
        <v>192</v>
      </c>
      <c r="E44" s="60">
        <v>38</v>
      </c>
      <c r="F44" s="60">
        <v>8</v>
      </c>
      <c r="G44" s="60">
        <v>21</v>
      </c>
      <c r="H44" s="60">
        <v>13</v>
      </c>
      <c r="I44" s="60">
        <v>10</v>
      </c>
      <c r="J44" s="60">
        <v>4497</v>
      </c>
      <c r="K44" s="60">
        <v>554</v>
      </c>
      <c r="L44" s="65"/>
    </row>
    <row r="45" spans="1:12" s="45" customFormat="1" ht="11.45" customHeight="1" x14ac:dyDescent="0.2">
      <c r="A45" s="5">
        <f>IF(D45&lt;&gt;"",COUNTA($D$15:D45),"")</f>
        <v>24</v>
      </c>
      <c r="B45" s="43" t="s">
        <v>56</v>
      </c>
      <c r="C45" s="72">
        <v>9478</v>
      </c>
      <c r="D45" s="72">
        <v>562</v>
      </c>
      <c r="E45" s="72">
        <v>50</v>
      </c>
      <c r="F45" s="72">
        <v>14</v>
      </c>
      <c r="G45" s="72">
        <v>24</v>
      </c>
      <c r="H45" s="72">
        <v>14</v>
      </c>
      <c r="I45" s="72">
        <v>13</v>
      </c>
      <c r="J45" s="72">
        <v>7711</v>
      </c>
      <c r="K45" s="72">
        <v>1090</v>
      </c>
      <c r="L45" s="65"/>
    </row>
    <row r="46" spans="1:12" s="19" customFormat="1" ht="5.0999999999999996" customHeight="1" x14ac:dyDescent="0.2">
      <c r="A46" s="5" t="str">
        <f>IF(D46&lt;&gt;"",COUNTA($D$15:D46),"")</f>
        <v/>
      </c>
      <c r="B46" s="42"/>
      <c r="C46" s="60"/>
      <c r="D46" s="60"/>
      <c r="E46" s="60"/>
      <c r="F46" s="60"/>
      <c r="G46" s="60"/>
      <c r="H46" s="60"/>
      <c r="I46" s="60"/>
      <c r="J46" s="60"/>
      <c r="K46" s="60"/>
      <c r="L46" s="65"/>
    </row>
    <row r="47" spans="1:12" s="19" customFormat="1" ht="33.6" customHeight="1" x14ac:dyDescent="0.2">
      <c r="A47" s="5" t="str">
        <f>IF(D47&lt;&gt;"",COUNTA($D$15:D47),"")</f>
        <v/>
      </c>
      <c r="B47" s="43" t="s">
        <v>108</v>
      </c>
      <c r="C47" s="60"/>
      <c r="D47" s="60"/>
      <c r="E47" s="60"/>
      <c r="F47" s="60"/>
      <c r="G47" s="60"/>
      <c r="H47" s="60"/>
      <c r="I47" s="60"/>
      <c r="J47" s="60"/>
      <c r="K47" s="60"/>
      <c r="L47" s="65"/>
    </row>
    <row r="48" spans="1:12" s="19" customFormat="1" ht="11.45" customHeight="1" x14ac:dyDescent="0.2">
      <c r="A48" s="5">
        <f>IF(D48&lt;&gt;"",COUNTA($D$15:D48),"")</f>
        <v>25</v>
      </c>
      <c r="B48" s="42" t="s">
        <v>290</v>
      </c>
      <c r="C48" s="60">
        <v>154</v>
      </c>
      <c r="D48" s="60">
        <v>10</v>
      </c>
      <c r="E48" s="60">
        <v>1</v>
      </c>
      <c r="F48" s="60" t="s">
        <v>4</v>
      </c>
      <c r="G48" s="60" t="s">
        <v>4</v>
      </c>
      <c r="H48" s="60" t="s">
        <v>4</v>
      </c>
      <c r="I48" s="60">
        <v>2</v>
      </c>
      <c r="J48" s="60">
        <v>124</v>
      </c>
      <c r="K48" s="60">
        <v>17</v>
      </c>
      <c r="L48" s="65"/>
    </row>
    <row r="49" spans="1:12" s="19" customFormat="1" ht="11.45" customHeight="1" x14ac:dyDescent="0.2">
      <c r="A49" s="5">
        <f>IF(D49&lt;&gt;"",COUNTA($D$15:D49),"")</f>
        <v>26</v>
      </c>
      <c r="B49" s="42" t="s">
        <v>91</v>
      </c>
      <c r="C49" s="60">
        <v>596</v>
      </c>
      <c r="D49" s="60">
        <v>165</v>
      </c>
      <c r="E49" s="60">
        <v>4</v>
      </c>
      <c r="F49" s="60">
        <v>1</v>
      </c>
      <c r="G49" s="60">
        <v>1</v>
      </c>
      <c r="H49" s="60" t="s">
        <v>4</v>
      </c>
      <c r="I49" s="60">
        <v>1</v>
      </c>
      <c r="J49" s="60">
        <v>360</v>
      </c>
      <c r="K49" s="60">
        <v>64</v>
      </c>
      <c r="L49" s="65"/>
    </row>
    <row r="50" spans="1:12" s="19" customFormat="1" ht="44.45" customHeight="1" x14ac:dyDescent="0.2">
      <c r="A50" s="5">
        <f>IF(D50&lt;&gt;"",COUNTA($D$15:D50),"")</f>
        <v>27</v>
      </c>
      <c r="B50" s="42" t="s">
        <v>109</v>
      </c>
      <c r="C50" s="60">
        <v>463</v>
      </c>
      <c r="D50" s="60">
        <v>228</v>
      </c>
      <c r="E50" s="60">
        <v>1</v>
      </c>
      <c r="F50" s="60">
        <v>1</v>
      </c>
      <c r="G50" s="60">
        <v>3</v>
      </c>
      <c r="H50" s="60" t="s">
        <v>4</v>
      </c>
      <c r="I50" s="60">
        <v>1</v>
      </c>
      <c r="J50" s="60">
        <v>190</v>
      </c>
      <c r="K50" s="60">
        <v>39</v>
      </c>
      <c r="L50" s="65"/>
    </row>
    <row r="51" spans="1:12" s="19" customFormat="1" ht="22.5" customHeight="1" x14ac:dyDescent="0.2">
      <c r="A51" s="5">
        <f>IF(D51&lt;&gt;"",COUNTA($D$15:D51),"")</f>
        <v>28</v>
      </c>
      <c r="B51" s="42" t="s">
        <v>110</v>
      </c>
      <c r="C51" s="60">
        <v>7350</v>
      </c>
      <c r="D51" s="60">
        <v>227</v>
      </c>
      <c r="E51" s="60">
        <v>82</v>
      </c>
      <c r="F51" s="60">
        <v>5</v>
      </c>
      <c r="G51" s="60">
        <v>2</v>
      </c>
      <c r="H51" s="60">
        <v>4</v>
      </c>
      <c r="I51" s="60">
        <v>12</v>
      </c>
      <c r="J51" s="60">
        <v>6079</v>
      </c>
      <c r="K51" s="60">
        <v>939</v>
      </c>
      <c r="L51" s="65"/>
    </row>
    <row r="52" spans="1:12" s="19" customFormat="1" ht="11.45" customHeight="1" x14ac:dyDescent="0.2">
      <c r="A52" s="5">
        <f>IF(D52&lt;&gt;"",COUNTA($D$15:D52),"")</f>
        <v>29</v>
      </c>
      <c r="B52" s="42" t="s">
        <v>92</v>
      </c>
      <c r="C52" s="60">
        <v>118</v>
      </c>
      <c r="D52" s="60">
        <v>2</v>
      </c>
      <c r="E52" s="60">
        <v>3</v>
      </c>
      <c r="F52" s="60" t="s">
        <v>4</v>
      </c>
      <c r="G52" s="60" t="s">
        <v>4</v>
      </c>
      <c r="H52" s="60">
        <v>1</v>
      </c>
      <c r="I52" s="60" t="s">
        <v>4</v>
      </c>
      <c r="J52" s="60">
        <v>93</v>
      </c>
      <c r="K52" s="60">
        <v>19</v>
      </c>
      <c r="L52" s="65"/>
    </row>
    <row r="53" spans="1:12" s="19" customFormat="1" ht="11.45" customHeight="1" x14ac:dyDescent="0.2">
      <c r="A53" s="5">
        <f>IF(D53&lt;&gt;"",COUNTA($D$15:D53),"")</f>
        <v>30</v>
      </c>
      <c r="B53" s="43" t="s">
        <v>56</v>
      </c>
      <c r="C53" s="72">
        <v>8681</v>
      </c>
      <c r="D53" s="72">
        <v>632</v>
      </c>
      <c r="E53" s="72">
        <v>91</v>
      </c>
      <c r="F53" s="72">
        <v>7</v>
      </c>
      <c r="G53" s="72">
        <v>6</v>
      </c>
      <c r="H53" s="72">
        <v>5</v>
      </c>
      <c r="I53" s="72">
        <v>16</v>
      </c>
      <c r="J53" s="72">
        <v>6846</v>
      </c>
      <c r="K53" s="72">
        <v>1078</v>
      </c>
      <c r="L53" s="65"/>
    </row>
    <row r="54" spans="1:12" s="19" customFormat="1" ht="11.45" customHeight="1" x14ac:dyDescent="0.2">
      <c r="A54" s="5" t="str">
        <f>IF(D54&lt;&gt;"",COUNTA($D$15:D54),"")</f>
        <v/>
      </c>
      <c r="B54" s="42"/>
      <c r="C54" s="60"/>
      <c r="D54" s="60"/>
      <c r="E54" s="60"/>
      <c r="F54" s="60"/>
      <c r="G54" s="60"/>
      <c r="H54" s="60"/>
      <c r="I54" s="60"/>
      <c r="J54" s="60"/>
      <c r="K54" s="60"/>
      <c r="L54" s="65"/>
    </row>
    <row r="55" spans="1:12" s="19" customFormat="1" ht="23.1" customHeight="1" x14ac:dyDescent="0.2">
      <c r="A55" s="5" t="str">
        <f>IF(D55&lt;&gt;"",COUNTA($D$15:D55),"")</f>
        <v/>
      </c>
      <c r="B55" s="43" t="s">
        <v>111</v>
      </c>
      <c r="C55" s="60"/>
      <c r="D55" s="60"/>
      <c r="E55" s="60"/>
      <c r="F55" s="60"/>
      <c r="G55" s="60"/>
      <c r="H55" s="60"/>
      <c r="I55" s="60"/>
      <c r="J55" s="60"/>
      <c r="K55" s="60"/>
      <c r="L55" s="65"/>
    </row>
    <row r="56" spans="1:12" s="19" customFormat="1" ht="11.45" customHeight="1" x14ac:dyDescent="0.2">
      <c r="A56" s="5">
        <f>IF(D56&lt;&gt;"",COUNTA($D$15:D56),"")</f>
        <v>31</v>
      </c>
      <c r="B56" s="42" t="s">
        <v>93</v>
      </c>
      <c r="C56" s="60">
        <v>31</v>
      </c>
      <c r="D56" s="60">
        <v>17</v>
      </c>
      <c r="E56" s="60" t="s">
        <v>4</v>
      </c>
      <c r="F56" s="60" t="s">
        <v>4</v>
      </c>
      <c r="G56" s="60" t="s">
        <v>4</v>
      </c>
      <c r="H56" s="60" t="s">
        <v>4</v>
      </c>
      <c r="I56" s="60" t="s">
        <v>4</v>
      </c>
      <c r="J56" s="60">
        <v>12</v>
      </c>
      <c r="K56" s="60">
        <v>2</v>
      </c>
      <c r="L56" s="65"/>
    </row>
    <row r="57" spans="1:12" s="19" customFormat="1" ht="33.6" customHeight="1" x14ac:dyDescent="0.2">
      <c r="A57" s="5">
        <f>IF(D57&lt;&gt;"",COUNTA($D$15:D57),"")</f>
        <v>32</v>
      </c>
      <c r="B57" s="42" t="s">
        <v>94</v>
      </c>
      <c r="C57" s="60">
        <v>96</v>
      </c>
      <c r="D57" s="60">
        <v>10</v>
      </c>
      <c r="E57" s="60" t="s">
        <v>4</v>
      </c>
      <c r="F57" s="60">
        <v>2</v>
      </c>
      <c r="G57" s="60">
        <v>1</v>
      </c>
      <c r="H57" s="60">
        <v>1</v>
      </c>
      <c r="I57" s="60" t="s">
        <v>4</v>
      </c>
      <c r="J57" s="60">
        <v>75</v>
      </c>
      <c r="K57" s="60">
        <v>7</v>
      </c>
      <c r="L57" s="65"/>
    </row>
    <row r="58" spans="1:12" s="19" customFormat="1" ht="22.5" customHeight="1" x14ac:dyDescent="0.2">
      <c r="A58" s="5">
        <f>IF(D58&lt;&gt;"",COUNTA($D$15:D58),"")</f>
        <v>33</v>
      </c>
      <c r="B58" s="42" t="s">
        <v>112</v>
      </c>
      <c r="C58" s="60">
        <v>5443</v>
      </c>
      <c r="D58" s="60" t="s">
        <v>4</v>
      </c>
      <c r="E58" s="60" t="s">
        <v>4</v>
      </c>
      <c r="F58" s="60" t="s">
        <v>4</v>
      </c>
      <c r="G58" s="60" t="s">
        <v>4</v>
      </c>
      <c r="H58" s="60" t="s">
        <v>4</v>
      </c>
      <c r="I58" s="60" t="s">
        <v>4</v>
      </c>
      <c r="J58" s="60">
        <v>5230</v>
      </c>
      <c r="K58" s="60">
        <v>213</v>
      </c>
      <c r="L58" s="65"/>
    </row>
    <row r="59" spans="1:12" s="52" customFormat="1" ht="11.45" customHeight="1" x14ac:dyDescent="0.2">
      <c r="A59" s="5">
        <f>IF(D59&lt;&gt;"",COUNTA($D$15:D59),"")</f>
        <v>34</v>
      </c>
      <c r="B59" s="43" t="s">
        <v>56</v>
      </c>
      <c r="C59" s="72">
        <v>5570</v>
      </c>
      <c r="D59" s="72">
        <v>27</v>
      </c>
      <c r="E59" s="72" t="s">
        <v>4</v>
      </c>
      <c r="F59" s="72">
        <v>2</v>
      </c>
      <c r="G59" s="72">
        <v>1</v>
      </c>
      <c r="H59" s="72">
        <v>1</v>
      </c>
      <c r="I59" s="72" t="s">
        <v>4</v>
      </c>
      <c r="J59" s="72">
        <v>5317</v>
      </c>
      <c r="K59" s="72">
        <v>222</v>
      </c>
      <c r="L59" s="65"/>
    </row>
    <row r="60" spans="1:12" s="19" customFormat="1" ht="8.1" customHeight="1" x14ac:dyDescent="0.2">
      <c r="A60" s="5" t="str">
        <f>IF(D60&lt;&gt;"",COUNTA($D$15:D60),"")</f>
        <v/>
      </c>
      <c r="B60" s="42"/>
      <c r="C60" s="60"/>
      <c r="D60" s="60"/>
      <c r="E60" s="60"/>
      <c r="F60" s="60"/>
      <c r="G60" s="60"/>
      <c r="H60" s="60"/>
      <c r="I60" s="60"/>
      <c r="J60" s="60"/>
      <c r="K60" s="60"/>
      <c r="L60" s="65"/>
    </row>
    <row r="61" spans="1:12" s="19" customFormat="1" ht="33.6" customHeight="1" x14ac:dyDescent="0.2">
      <c r="A61" s="5" t="str">
        <f>IF(D61&lt;&gt;"",COUNTA($D$15:D61),"")</f>
        <v/>
      </c>
      <c r="B61" s="43" t="s">
        <v>113</v>
      </c>
      <c r="C61" s="60"/>
      <c r="D61" s="60"/>
      <c r="E61" s="60"/>
      <c r="F61" s="60"/>
      <c r="G61" s="60"/>
      <c r="H61" s="60"/>
      <c r="I61" s="60"/>
      <c r="J61" s="60"/>
      <c r="K61" s="60"/>
      <c r="L61" s="65"/>
    </row>
    <row r="62" spans="1:12" s="19" customFormat="1" ht="11.45" customHeight="1" x14ac:dyDescent="0.2">
      <c r="A62" s="5">
        <f>IF(D62&lt;&gt;"",COUNTA($D$15:D62),"")</f>
        <v>35</v>
      </c>
      <c r="B62" s="42" t="s">
        <v>95</v>
      </c>
      <c r="C62" s="60">
        <v>8269</v>
      </c>
      <c r="D62" s="60">
        <v>93</v>
      </c>
      <c r="E62" s="60">
        <v>9</v>
      </c>
      <c r="F62" s="60">
        <v>1</v>
      </c>
      <c r="G62" s="60">
        <v>1</v>
      </c>
      <c r="H62" s="60">
        <v>1</v>
      </c>
      <c r="I62" s="60">
        <v>4</v>
      </c>
      <c r="J62" s="60">
        <v>7010</v>
      </c>
      <c r="K62" s="60">
        <v>1150</v>
      </c>
      <c r="L62" s="65"/>
    </row>
    <row r="63" spans="1:12" s="19" customFormat="1" ht="33.6" customHeight="1" x14ac:dyDescent="0.2">
      <c r="A63" s="5">
        <f>IF(D63&lt;&gt;"",COUNTA($D$15:D63),"")</f>
        <v>36</v>
      </c>
      <c r="B63" s="42" t="s">
        <v>114</v>
      </c>
      <c r="C63" s="60">
        <v>10947</v>
      </c>
      <c r="D63" s="60">
        <v>23</v>
      </c>
      <c r="E63" s="60">
        <v>2</v>
      </c>
      <c r="F63" s="60" t="s">
        <v>4</v>
      </c>
      <c r="G63" s="60" t="s">
        <v>4</v>
      </c>
      <c r="H63" s="60" t="s">
        <v>4</v>
      </c>
      <c r="I63" s="60">
        <v>2</v>
      </c>
      <c r="J63" s="60">
        <v>9749</v>
      </c>
      <c r="K63" s="60">
        <v>1171</v>
      </c>
      <c r="L63" s="65"/>
    </row>
    <row r="64" spans="1:12" s="19" customFormat="1" ht="11.45" customHeight="1" x14ac:dyDescent="0.2">
      <c r="A64" s="5">
        <f>IF(D64&lt;&gt;"",COUNTA($D$15:D64),"")</f>
        <v>37</v>
      </c>
      <c r="B64" s="42" t="s">
        <v>96</v>
      </c>
      <c r="C64" s="60">
        <v>554</v>
      </c>
      <c r="D64" s="60">
        <v>3</v>
      </c>
      <c r="E64" s="60">
        <v>3</v>
      </c>
      <c r="F64" s="60">
        <v>1</v>
      </c>
      <c r="G64" s="60" t="s">
        <v>4</v>
      </c>
      <c r="H64" s="60" t="s">
        <v>4</v>
      </c>
      <c r="I64" s="60" t="s">
        <v>4</v>
      </c>
      <c r="J64" s="60">
        <v>504</v>
      </c>
      <c r="K64" s="60">
        <v>43</v>
      </c>
      <c r="L64" s="65"/>
    </row>
    <row r="65" spans="1:12" s="19" customFormat="1" ht="33.6" customHeight="1" x14ac:dyDescent="0.2">
      <c r="A65" s="5">
        <f>IF(D65&lt;&gt;"",COUNTA($D$15:D65),"")</f>
        <v>38</v>
      </c>
      <c r="B65" s="42" t="s">
        <v>115</v>
      </c>
      <c r="C65" s="60">
        <v>351</v>
      </c>
      <c r="D65" s="60">
        <v>1</v>
      </c>
      <c r="E65" s="60">
        <v>3</v>
      </c>
      <c r="F65" s="60">
        <v>1</v>
      </c>
      <c r="G65" s="60" t="s">
        <v>4</v>
      </c>
      <c r="H65" s="60" t="s">
        <v>4</v>
      </c>
      <c r="I65" s="60" t="s">
        <v>4</v>
      </c>
      <c r="J65" s="60">
        <v>302</v>
      </c>
      <c r="K65" s="60">
        <v>44</v>
      </c>
      <c r="L65" s="65"/>
    </row>
    <row r="66" spans="1:12" s="19" customFormat="1" ht="23.1" customHeight="1" x14ac:dyDescent="0.2">
      <c r="A66" s="5">
        <f>IF(D66&lt;&gt;"",COUNTA($D$15:D66),"")</f>
        <v>39</v>
      </c>
      <c r="B66" s="42" t="s">
        <v>97</v>
      </c>
      <c r="C66" s="60">
        <v>3961</v>
      </c>
      <c r="D66" s="60">
        <v>28</v>
      </c>
      <c r="E66" s="60">
        <v>20</v>
      </c>
      <c r="F66" s="60">
        <v>3</v>
      </c>
      <c r="G66" s="60" t="s">
        <v>4</v>
      </c>
      <c r="H66" s="60">
        <v>2</v>
      </c>
      <c r="I66" s="60">
        <v>4</v>
      </c>
      <c r="J66" s="60">
        <v>3500</v>
      </c>
      <c r="K66" s="60">
        <v>404</v>
      </c>
      <c r="L66" s="65"/>
    </row>
    <row r="67" spans="1:12" s="19" customFormat="1" ht="33.6" customHeight="1" x14ac:dyDescent="0.2">
      <c r="A67" s="5">
        <f>IF(D67&lt;&gt;"",COUNTA($D$15:D67),"")</f>
        <v>40</v>
      </c>
      <c r="B67" s="42" t="s">
        <v>116</v>
      </c>
      <c r="C67" s="60">
        <v>2099</v>
      </c>
      <c r="D67" s="60">
        <v>7</v>
      </c>
      <c r="E67" s="60">
        <v>5</v>
      </c>
      <c r="F67" s="60" t="s">
        <v>4</v>
      </c>
      <c r="G67" s="60" t="s">
        <v>4</v>
      </c>
      <c r="H67" s="60" t="s">
        <v>4</v>
      </c>
      <c r="I67" s="60">
        <v>3</v>
      </c>
      <c r="J67" s="60">
        <v>1872</v>
      </c>
      <c r="K67" s="60">
        <v>212</v>
      </c>
      <c r="L67" s="65"/>
    </row>
    <row r="68" spans="1:12" s="19" customFormat="1" ht="11.45" customHeight="1" x14ac:dyDescent="0.2">
      <c r="A68" s="5">
        <f>IF(D68&lt;&gt;"",COUNTA($D$15:D68),"")</f>
        <v>41</v>
      </c>
      <c r="B68" s="42" t="s">
        <v>98</v>
      </c>
      <c r="C68" s="60">
        <v>4751</v>
      </c>
      <c r="D68" s="60">
        <v>11</v>
      </c>
      <c r="E68" s="60">
        <v>3</v>
      </c>
      <c r="F68" s="60" t="s">
        <v>4</v>
      </c>
      <c r="G68" s="60">
        <v>1</v>
      </c>
      <c r="H68" s="60" t="s">
        <v>4</v>
      </c>
      <c r="I68" s="60">
        <v>2</v>
      </c>
      <c r="J68" s="60">
        <v>4424</v>
      </c>
      <c r="K68" s="60">
        <v>310</v>
      </c>
      <c r="L68" s="65"/>
    </row>
    <row r="69" spans="1:12" s="19" customFormat="1" ht="33.6" customHeight="1" x14ac:dyDescent="0.2">
      <c r="A69" s="5">
        <f>IF(D69&lt;&gt;"",COUNTA($D$15:D69),"")</f>
        <v>42</v>
      </c>
      <c r="B69" s="42" t="s">
        <v>117</v>
      </c>
      <c r="C69" s="60">
        <v>2109</v>
      </c>
      <c r="D69" s="60">
        <v>5</v>
      </c>
      <c r="E69" s="60">
        <v>4</v>
      </c>
      <c r="F69" s="60" t="s">
        <v>4</v>
      </c>
      <c r="G69" s="60" t="s">
        <v>4</v>
      </c>
      <c r="H69" s="60" t="s">
        <v>4</v>
      </c>
      <c r="I69" s="60" t="s">
        <v>4</v>
      </c>
      <c r="J69" s="60">
        <v>1896</v>
      </c>
      <c r="K69" s="60">
        <v>204</v>
      </c>
      <c r="L69" s="65"/>
    </row>
    <row r="70" spans="1:12" s="19" customFormat="1" ht="11.45" customHeight="1" x14ac:dyDescent="0.2">
      <c r="A70" s="5">
        <f>IF(D70&lt;&gt;"",COUNTA($D$15:D70),"")</f>
        <v>43</v>
      </c>
      <c r="B70" s="42" t="s">
        <v>99</v>
      </c>
      <c r="C70" s="60">
        <v>2823</v>
      </c>
      <c r="D70" s="60">
        <v>17</v>
      </c>
      <c r="E70" s="60">
        <v>5</v>
      </c>
      <c r="F70" s="60">
        <v>2</v>
      </c>
      <c r="G70" s="60">
        <v>1</v>
      </c>
      <c r="H70" s="60" t="s">
        <v>4</v>
      </c>
      <c r="I70" s="60" t="s">
        <v>4</v>
      </c>
      <c r="J70" s="60">
        <v>2589</v>
      </c>
      <c r="K70" s="60">
        <v>209</v>
      </c>
      <c r="L70" s="65"/>
    </row>
    <row r="71" spans="1:12" s="19" customFormat="1" ht="33.6" customHeight="1" x14ac:dyDescent="0.2">
      <c r="A71" s="5">
        <f>IF(D71&lt;&gt;"",COUNTA($D$15:D71),"")</f>
        <v>44</v>
      </c>
      <c r="B71" s="42" t="s">
        <v>118</v>
      </c>
      <c r="C71" s="60">
        <v>1415</v>
      </c>
      <c r="D71" s="60">
        <v>8</v>
      </c>
      <c r="E71" s="60">
        <v>3</v>
      </c>
      <c r="F71" s="60" t="s">
        <v>4</v>
      </c>
      <c r="G71" s="60" t="s">
        <v>4</v>
      </c>
      <c r="H71" s="60" t="s">
        <v>4</v>
      </c>
      <c r="I71" s="60">
        <v>2</v>
      </c>
      <c r="J71" s="60">
        <v>1302</v>
      </c>
      <c r="K71" s="60">
        <v>100</v>
      </c>
      <c r="L71" s="65"/>
    </row>
    <row r="72" spans="1:12" s="19" customFormat="1" ht="11.45" customHeight="1" x14ac:dyDescent="0.2">
      <c r="A72" s="5">
        <f>IF(D72&lt;&gt;"",COUNTA($D$15:D72),"")</f>
        <v>45</v>
      </c>
      <c r="B72" s="42" t="s">
        <v>100</v>
      </c>
      <c r="C72" s="60">
        <v>4181</v>
      </c>
      <c r="D72" s="60">
        <v>2</v>
      </c>
      <c r="E72" s="60">
        <v>1</v>
      </c>
      <c r="F72" s="60" t="s">
        <v>4</v>
      </c>
      <c r="G72" s="60">
        <v>1</v>
      </c>
      <c r="H72" s="60" t="s">
        <v>4</v>
      </c>
      <c r="I72" s="60" t="s">
        <v>4</v>
      </c>
      <c r="J72" s="60">
        <v>4083</v>
      </c>
      <c r="K72" s="60">
        <v>94</v>
      </c>
      <c r="L72" s="65"/>
    </row>
    <row r="73" spans="1:12" s="19" customFormat="1" ht="33.6" customHeight="1" x14ac:dyDescent="0.2">
      <c r="A73" s="5">
        <f>IF(D73&lt;&gt;"",COUNTA($D$15:D73),"")</f>
        <v>46</v>
      </c>
      <c r="B73" s="42" t="s">
        <v>119</v>
      </c>
      <c r="C73" s="60">
        <v>539</v>
      </c>
      <c r="D73" s="60">
        <v>1</v>
      </c>
      <c r="E73" s="60" t="s">
        <v>4</v>
      </c>
      <c r="F73" s="60" t="s">
        <v>4</v>
      </c>
      <c r="G73" s="60" t="s">
        <v>4</v>
      </c>
      <c r="H73" s="60">
        <v>1</v>
      </c>
      <c r="I73" s="60" t="s">
        <v>4</v>
      </c>
      <c r="J73" s="60">
        <v>519</v>
      </c>
      <c r="K73" s="60">
        <v>18</v>
      </c>
      <c r="L73" s="65"/>
    </row>
    <row r="74" spans="1:12" s="19" customFormat="1" ht="22.5" customHeight="1" x14ac:dyDescent="0.2">
      <c r="A74" s="5">
        <f>IF(D74&lt;&gt;"",COUNTA($D$15:D74),"")</f>
        <v>47</v>
      </c>
      <c r="B74" s="42" t="s">
        <v>120</v>
      </c>
      <c r="C74" s="60">
        <v>4990</v>
      </c>
      <c r="D74" s="60">
        <v>28</v>
      </c>
      <c r="E74" s="60">
        <v>1</v>
      </c>
      <c r="F74" s="60" t="s">
        <v>4</v>
      </c>
      <c r="G74" s="60" t="s">
        <v>4</v>
      </c>
      <c r="H74" s="60" t="s">
        <v>4</v>
      </c>
      <c r="I74" s="60" t="s">
        <v>4</v>
      </c>
      <c r="J74" s="60">
        <v>4392</v>
      </c>
      <c r="K74" s="60">
        <v>569</v>
      </c>
      <c r="L74" s="65"/>
    </row>
    <row r="75" spans="1:12" s="19" customFormat="1" ht="44.45" customHeight="1" x14ac:dyDescent="0.2">
      <c r="A75" s="5">
        <f>IF(D75&lt;&gt;"",COUNTA($D$15:D75),"")</f>
        <v>48</v>
      </c>
      <c r="B75" s="42" t="s">
        <v>121</v>
      </c>
      <c r="C75" s="60">
        <v>636</v>
      </c>
      <c r="D75" s="60">
        <v>8</v>
      </c>
      <c r="E75" s="60" t="s">
        <v>4</v>
      </c>
      <c r="F75" s="60" t="s">
        <v>4</v>
      </c>
      <c r="G75" s="60" t="s">
        <v>4</v>
      </c>
      <c r="H75" s="60" t="s">
        <v>4</v>
      </c>
      <c r="I75" s="60" t="s">
        <v>4</v>
      </c>
      <c r="J75" s="60">
        <v>527</v>
      </c>
      <c r="K75" s="60">
        <v>101</v>
      </c>
      <c r="L75" s="65"/>
    </row>
    <row r="76" spans="1:12" s="19" customFormat="1" ht="22.5" customHeight="1" x14ac:dyDescent="0.2">
      <c r="A76" s="5">
        <f>IF(D76&lt;&gt;"",COUNTA($D$15:D76),"")</f>
        <v>49</v>
      </c>
      <c r="B76" s="42" t="s">
        <v>176</v>
      </c>
      <c r="C76" s="60">
        <v>1508</v>
      </c>
      <c r="D76" s="60">
        <v>16</v>
      </c>
      <c r="E76" s="60">
        <v>1</v>
      </c>
      <c r="F76" s="60" t="s">
        <v>4</v>
      </c>
      <c r="G76" s="60" t="s">
        <v>4</v>
      </c>
      <c r="H76" s="60" t="s">
        <v>4</v>
      </c>
      <c r="I76" s="60" t="s">
        <v>4</v>
      </c>
      <c r="J76" s="60">
        <v>1407</v>
      </c>
      <c r="K76" s="60">
        <v>84</v>
      </c>
      <c r="L76" s="65"/>
    </row>
    <row r="77" spans="1:12" s="19" customFormat="1" ht="44.45" customHeight="1" x14ac:dyDescent="0.2">
      <c r="A77" s="5">
        <f>IF(D77&lt;&gt;"",COUNTA($D$15:D77),"")</f>
        <v>50</v>
      </c>
      <c r="B77" s="42" t="s">
        <v>254</v>
      </c>
      <c r="C77" s="60">
        <v>90</v>
      </c>
      <c r="D77" s="60">
        <v>4</v>
      </c>
      <c r="E77" s="60" t="s">
        <v>4</v>
      </c>
      <c r="F77" s="60" t="s">
        <v>4</v>
      </c>
      <c r="G77" s="60" t="s">
        <v>4</v>
      </c>
      <c r="H77" s="60" t="s">
        <v>4</v>
      </c>
      <c r="I77" s="60" t="s">
        <v>4</v>
      </c>
      <c r="J77" s="60">
        <v>81</v>
      </c>
      <c r="K77" s="60">
        <v>5</v>
      </c>
      <c r="L77" s="65"/>
    </row>
    <row r="78" spans="1:12" s="52" customFormat="1" ht="11.45" customHeight="1" x14ac:dyDescent="0.2">
      <c r="A78" s="5">
        <f>IF(D78&lt;&gt;"",COUNTA($D$15:D78),"")</f>
        <v>51</v>
      </c>
      <c r="B78" s="43" t="s">
        <v>56</v>
      </c>
      <c r="C78" s="72">
        <v>49223</v>
      </c>
      <c r="D78" s="72">
        <v>255</v>
      </c>
      <c r="E78" s="72">
        <v>60</v>
      </c>
      <c r="F78" s="72">
        <v>8</v>
      </c>
      <c r="G78" s="72">
        <v>4</v>
      </c>
      <c r="H78" s="72">
        <v>4</v>
      </c>
      <c r="I78" s="72">
        <v>17</v>
      </c>
      <c r="J78" s="72">
        <v>44157</v>
      </c>
      <c r="K78" s="72">
        <v>4718</v>
      </c>
      <c r="L78" s="65"/>
    </row>
    <row r="79" spans="1:12" s="19" customFormat="1" ht="11.45" customHeight="1" x14ac:dyDescent="0.2">
      <c r="A79" s="5" t="str">
        <f>IF(D79&lt;&gt;"",COUNTA($D$15:D79),"")</f>
        <v/>
      </c>
      <c r="B79" s="42"/>
      <c r="C79" s="60"/>
      <c r="D79" s="60"/>
      <c r="E79" s="60"/>
      <c r="F79" s="60"/>
      <c r="G79" s="60"/>
      <c r="H79" s="60"/>
      <c r="I79" s="60"/>
      <c r="J79" s="60"/>
      <c r="K79" s="60"/>
      <c r="L79" s="65"/>
    </row>
    <row r="80" spans="1:12" s="52" customFormat="1" ht="44.45" customHeight="1" x14ac:dyDescent="0.2">
      <c r="A80" s="5" t="str">
        <f>IF(D80&lt;&gt;"",COUNTA($D$15:D80),"")</f>
        <v/>
      </c>
      <c r="B80" s="43" t="s">
        <v>122</v>
      </c>
      <c r="C80" s="60"/>
      <c r="D80" s="60"/>
      <c r="E80" s="60"/>
      <c r="F80" s="60"/>
      <c r="G80" s="60"/>
      <c r="H80" s="60"/>
      <c r="I80" s="60"/>
      <c r="J80" s="60"/>
      <c r="K80" s="60"/>
      <c r="L80" s="65"/>
    </row>
    <row r="81" spans="1:12" s="19" customFormat="1" ht="11.45" customHeight="1" x14ac:dyDescent="0.2">
      <c r="A81" s="5">
        <f>IF(D81&lt;&gt;"",COUNTA($D$15:D81),"")</f>
        <v>52</v>
      </c>
      <c r="B81" s="42" t="s">
        <v>101</v>
      </c>
      <c r="C81" s="60">
        <v>585</v>
      </c>
      <c r="D81" s="60">
        <v>39</v>
      </c>
      <c r="E81" s="60">
        <v>54</v>
      </c>
      <c r="F81" s="60">
        <v>67</v>
      </c>
      <c r="G81" s="60">
        <v>13</v>
      </c>
      <c r="H81" s="60">
        <v>7</v>
      </c>
      <c r="I81" s="60">
        <v>2</v>
      </c>
      <c r="J81" s="60">
        <v>312</v>
      </c>
      <c r="K81" s="60">
        <v>91</v>
      </c>
      <c r="L81" s="65"/>
    </row>
    <row r="82" spans="1:12" s="19" customFormat="1" ht="55.5" customHeight="1" x14ac:dyDescent="0.2">
      <c r="A82" s="5">
        <f>IF(D82&lt;&gt;"",COUNTA($D$15:D82),"")</f>
        <v>53</v>
      </c>
      <c r="B82" s="42" t="s">
        <v>123</v>
      </c>
      <c r="C82" s="60">
        <v>2402</v>
      </c>
      <c r="D82" s="60">
        <v>206</v>
      </c>
      <c r="E82" s="60">
        <v>8</v>
      </c>
      <c r="F82" s="60">
        <v>15</v>
      </c>
      <c r="G82" s="60">
        <v>4</v>
      </c>
      <c r="H82" s="60">
        <v>1</v>
      </c>
      <c r="I82" s="60">
        <v>5</v>
      </c>
      <c r="J82" s="60">
        <v>1810</v>
      </c>
      <c r="K82" s="60">
        <v>353</v>
      </c>
      <c r="L82" s="65"/>
    </row>
    <row r="83" spans="1:12" s="19" customFormat="1" ht="55.5" customHeight="1" x14ac:dyDescent="0.2">
      <c r="A83" s="5">
        <f>IF(D83&lt;&gt;"",COUNTA($D$15:D83),"")</f>
        <v>54</v>
      </c>
      <c r="B83" s="42" t="s">
        <v>124</v>
      </c>
      <c r="C83" s="60">
        <v>2237</v>
      </c>
      <c r="D83" s="60">
        <v>284</v>
      </c>
      <c r="E83" s="60">
        <v>6</v>
      </c>
      <c r="F83" s="60">
        <v>15</v>
      </c>
      <c r="G83" s="60">
        <v>6</v>
      </c>
      <c r="H83" s="60">
        <v>5</v>
      </c>
      <c r="I83" s="60">
        <v>2</v>
      </c>
      <c r="J83" s="60">
        <v>1681</v>
      </c>
      <c r="K83" s="60">
        <v>238</v>
      </c>
      <c r="L83" s="65"/>
    </row>
    <row r="84" spans="1:12" s="19" customFormat="1" ht="66.599999999999994" customHeight="1" x14ac:dyDescent="0.2">
      <c r="A84" s="5">
        <f>IF(D84&lt;&gt;"",COUNTA($D$15:D84),"")</f>
        <v>55</v>
      </c>
      <c r="B84" s="42" t="s">
        <v>125</v>
      </c>
      <c r="C84" s="60">
        <v>6862</v>
      </c>
      <c r="D84" s="60" t="s">
        <v>4</v>
      </c>
      <c r="E84" s="60">
        <v>66</v>
      </c>
      <c r="F84" s="60">
        <v>108</v>
      </c>
      <c r="G84" s="60">
        <v>7</v>
      </c>
      <c r="H84" s="60">
        <v>9</v>
      </c>
      <c r="I84" s="60">
        <v>8</v>
      </c>
      <c r="J84" s="60">
        <v>5739</v>
      </c>
      <c r="K84" s="60">
        <v>925</v>
      </c>
      <c r="L84" s="65"/>
    </row>
    <row r="85" spans="1:12" s="19" customFormat="1" ht="55.5" customHeight="1" x14ac:dyDescent="0.2">
      <c r="A85" s="5">
        <f>IF(D85&lt;&gt;"",COUNTA($D$15:D85),"")</f>
        <v>56</v>
      </c>
      <c r="B85" s="42" t="s">
        <v>126</v>
      </c>
      <c r="C85" s="60">
        <v>8272</v>
      </c>
      <c r="D85" s="60" t="s">
        <v>4</v>
      </c>
      <c r="E85" s="60">
        <v>50</v>
      </c>
      <c r="F85" s="60">
        <v>97</v>
      </c>
      <c r="G85" s="60">
        <v>10</v>
      </c>
      <c r="H85" s="60">
        <v>15</v>
      </c>
      <c r="I85" s="60">
        <v>9</v>
      </c>
      <c r="J85" s="60">
        <v>7173</v>
      </c>
      <c r="K85" s="60">
        <v>918</v>
      </c>
      <c r="L85" s="65"/>
    </row>
    <row r="86" spans="1:12" s="19" customFormat="1" ht="33.6" customHeight="1" x14ac:dyDescent="0.2">
      <c r="A86" s="5">
        <f>IF(D86&lt;&gt;"",COUNTA($D$15:D86),"")</f>
        <v>57</v>
      </c>
      <c r="B86" s="42" t="s">
        <v>127</v>
      </c>
      <c r="C86" s="60">
        <v>13060</v>
      </c>
      <c r="D86" s="60">
        <v>5826</v>
      </c>
      <c r="E86" s="60">
        <v>4</v>
      </c>
      <c r="F86" s="60">
        <v>12</v>
      </c>
      <c r="G86" s="60">
        <v>6</v>
      </c>
      <c r="H86" s="60">
        <v>4</v>
      </c>
      <c r="I86" s="60" t="s">
        <v>4</v>
      </c>
      <c r="J86" s="60">
        <v>6100</v>
      </c>
      <c r="K86" s="60">
        <v>1108</v>
      </c>
      <c r="L86" s="65"/>
    </row>
    <row r="87" spans="1:12" s="19" customFormat="1" ht="33.6" customHeight="1" x14ac:dyDescent="0.2">
      <c r="A87" s="5">
        <f>IF(D87&lt;&gt;"",COUNTA($D$15:D87),"")</f>
        <v>58</v>
      </c>
      <c r="B87" s="42" t="s">
        <v>128</v>
      </c>
      <c r="C87" s="60">
        <v>4435</v>
      </c>
      <c r="D87" s="60" t="s">
        <v>4</v>
      </c>
      <c r="E87" s="60" t="s">
        <v>4</v>
      </c>
      <c r="F87" s="60" t="s">
        <v>4</v>
      </c>
      <c r="G87" s="60" t="s">
        <v>4</v>
      </c>
      <c r="H87" s="60" t="s">
        <v>4</v>
      </c>
      <c r="I87" s="60" t="s">
        <v>4</v>
      </c>
      <c r="J87" s="60">
        <v>3717</v>
      </c>
      <c r="K87" s="60">
        <v>718</v>
      </c>
      <c r="L87" s="65"/>
    </row>
    <row r="88" spans="1:12" s="19" customFormat="1" ht="22.5" customHeight="1" x14ac:dyDescent="0.2">
      <c r="A88" s="5">
        <f>IF(D88&lt;&gt;"",COUNTA($D$15:D88),"")</f>
        <v>59</v>
      </c>
      <c r="B88" s="42" t="s">
        <v>129</v>
      </c>
      <c r="C88" s="60">
        <v>10705</v>
      </c>
      <c r="D88" s="60" t="s">
        <v>4</v>
      </c>
      <c r="E88" s="60">
        <v>14</v>
      </c>
      <c r="F88" s="60">
        <v>8</v>
      </c>
      <c r="G88" s="60" t="s">
        <v>4</v>
      </c>
      <c r="H88" s="60">
        <v>1</v>
      </c>
      <c r="I88" s="60">
        <v>13</v>
      </c>
      <c r="J88" s="60">
        <v>8977</v>
      </c>
      <c r="K88" s="60">
        <v>1692</v>
      </c>
      <c r="L88" s="65"/>
    </row>
    <row r="89" spans="1:12" s="19" customFormat="1" ht="11.45" customHeight="1" x14ac:dyDescent="0.2">
      <c r="A89" s="5">
        <f>IF(D89&lt;&gt;"",COUNTA($D$15:D89),"")</f>
        <v>60</v>
      </c>
      <c r="B89" s="42" t="s">
        <v>102</v>
      </c>
      <c r="C89" s="60">
        <v>2702</v>
      </c>
      <c r="D89" s="60" t="s">
        <v>4</v>
      </c>
      <c r="E89" s="60" t="s">
        <v>4</v>
      </c>
      <c r="F89" s="60" t="s">
        <v>4</v>
      </c>
      <c r="G89" s="60" t="s">
        <v>4</v>
      </c>
      <c r="H89" s="60" t="s">
        <v>4</v>
      </c>
      <c r="I89" s="60" t="s">
        <v>4</v>
      </c>
      <c r="J89" s="60">
        <v>2504</v>
      </c>
      <c r="K89" s="60">
        <v>198</v>
      </c>
      <c r="L89" s="65"/>
    </row>
    <row r="90" spans="1:12" s="52" customFormat="1" ht="11.45" customHeight="1" x14ac:dyDescent="0.2">
      <c r="A90" s="5">
        <f>IF(D90&lt;&gt;"",COUNTA($D$15:D90),"")</f>
        <v>61</v>
      </c>
      <c r="B90" s="43" t="s">
        <v>56</v>
      </c>
      <c r="C90" s="72">
        <v>51260</v>
      </c>
      <c r="D90" s="72">
        <v>6355</v>
      </c>
      <c r="E90" s="72">
        <v>202</v>
      </c>
      <c r="F90" s="72">
        <v>322</v>
      </c>
      <c r="G90" s="72">
        <v>46</v>
      </c>
      <c r="H90" s="72">
        <v>42</v>
      </c>
      <c r="I90" s="72">
        <v>39</v>
      </c>
      <c r="J90" s="72">
        <v>38013</v>
      </c>
      <c r="K90" s="72">
        <v>6241</v>
      </c>
      <c r="L90" s="65"/>
    </row>
    <row r="91" spans="1:12" s="19" customFormat="1" ht="11.45" customHeight="1" x14ac:dyDescent="0.2">
      <c r="A91" s="5" t="str">
        <f>IF(D91&lt;&gt;"",COUNTA($D$15:D91),"")</f>
        <v/>
      </c>
      <c r="B91" s="42"/>
      <c r="C91" s="60"/>
      <c r="D91" s="60"/>
      <c r="E91" s="60"/>
      <c r="F91" s="60"/>
      <c r="G91" s="60"/>
      <c r="H91" s="60"/>
      <c r="I91" s="60"/>
      <c r="J91" s="60"/>
      <c r="K91" s="60"/>
      <c r="L91" s="65"/>
    </row>
    <row r="92" spans="1:12" s="19" customFormat="1" ht="22.5" customHeight="1" x14ac:dyDescent="0.2">
      <c r="A92" s="5" t="str">
        <f>IF(D92&lt;&gt;"",COUNTA($D$15:D92),"")</f>
        <v/>
      </c>
      <c r="B92" s="43" t="s">
        <v>130</v>
      </c>
      <c r="C92" s="60"/>
      <c r="D92" s="60"/>
      <c r="E92" s="60"/>
      <c r="F92" s="60"/>
      <c r="G92" s="60"/>
      <c r="H92" s="60"/>
      <c r="I92" s="60"/>
      <c r="J92" s="60"/>
      <c r="K92" s="60"/>
      <c r="L92" s="65"/>
    </row>
    <row r="93" spans="1:12" s="19" customFormat="1" ht="23.1" customHeight="1" x14ac:dyDescent="0.2">
      <c r="A93" s="5">
        <f>IF(D93&lt;&gt;"",COUNTA($D$15:D93),"")</f>
        <v>62</v>
      </c>
      <c r="B93" s="42" t="s">
        <v>131</v>
      </c>
      <c r="C93" s="60">
        <v>670</v>
      </c>
      <c r="D93" s="60">
        <v>1</v>
      </c>
      <c r="E93" s="60">
        <v>5</v>
      </c>
      <c r="F93" s="60" t="s">
        <v>4</v>
      </c>
      <c r="G93" s="60">
        <v>1</v>
      </c>
      <c r="H93" s="60">
        <v>3</v>
      </c>
      <c r="I93" s="60" t="s">
        <v>4</v>
      </c>
      <c r="J93" s="60">
        <v>552</v>
      </c>
      <c r="K93" s="60">
        <v>108</v>
      </c>
      <c r="L93" s="65"/>
    </row>
    <row r="94" spans="1:12" s="19" customFormat="1" ht="33.6" customHeight="1" x14ac:dyDescent="0.2">
      <c r="A94" s="5">
        <f>IF(D94&lt;&gt;"",COUNTA($D$15:D94),"")</f>
        <v>63</v>
      </c>
      <c r="B94" s="42" t="s">
        <v>132</v>
      </c>
      <c r="C94" s="60">
        <v>22415</v>
      </c>
      <c r="D94" s="60">
        <v>632</v>
      </c>
      <c r="E94" s="60">
        <v>335</v>
      </c>
      <c r="F94" s="60">
        <v>92</v>
      </c>
      <c r="G94" s="60">
        <v>21</v>
      </c>
      <c r="H94" s="60">
        <v>29</v>
      </c>
      <c r="I94" s="60">
        <v>31</v>
      </c>
      <c r="J94" s="60">
        <v>18114</v>
      </c>
      <c r="K94" s="60">
        <v>3161</v>
      </c>
      <c r="L94" s="65"/>
    </row>
    <row r="95" spans="1:12" s="52" customFormat="1" ht="11.45" customHeight="1" x14ac:dyDescent="0.2">
      <c r="A95" s="5">
        <f>IF(D95&lt;&gt;"",COUNTA($D$15:D95),"")</f>
        <v>64</v>
      </c>
      <c r="B95" s="43" t="s">
        <v>56</v>
      </c>
      <c r="C95" s="72">
        <v>23085</v>
      </c>
      <c r="D95" s="72">
        <v>633</v>
      </c>
      <c r="E95" s="72">
        <v>340</v>
      </c>
      <c r="F95" s="72">
        <v>92</v>
      </c>
      <c r="G95" s="72">
        <v>22</v>
      </c>
      <c r="H95" s="72">
        <v>32</v>
      </c>
      <c r="I95" s="72">
        <v>31</v>
      </c>
      <c r="J95" s="72">
        <v>18666</v>
      </c>
      <c r="K95" s="72">
        <v>3269</v>
      </c>
      <c r="L95" s="65"/>
    </row>
    <row r="96" spans="1:12" s="19" customFormat="1" ht="11.45" customHeight="1" x14ac:dyDescent="0.2">
      <c r="A96" s="5" t="str">
        <f>IF(D96&lt;&gt;"",COUNTA($D$15:D96),"")</f>
        <v/>
      </c>
      <c r="B96" s="42"/>
      <c r="C96" s="60"/>
      <c r="D96" s="60"/>
      <c r="E96" s="60"/>
      <c r="F96" s="60"/>
      <c r="G96" s="60"/>
      <c r="H96" s="60"/>
      <c r="I96" s="60"/>
      <c r="J96" s="60"/>
      <c r="K96" s="60"/>
      <c r="L96" s="65"/>
    </row>
    <row r="97" spans="1:12" s="52" customFormat="1" ht="11.45" customHeight="1" x14ac:dyDescent="0.2">
      <c r="A97" s="5">
        <f>IF(D97&lt;&gt;"",COUNTA($D$15:D97),"")</f>
        <v>65</v>
      </c>
      <c r="B97" s="43" t="s">
        <v>18</v>
      </c>
      <c r="C97" s="72">
        <v>193970</v>
      </c>
      <c r="D97" s="72">
        <v>9542</v>
      </c>
      <c r="E97" s="72">
        <v>1846</v>
      </c>
      <c r="F97" s="72">
        <v>1086</v>
      </c>
      <c r="G97" s="72">
        <v>270</v>
      </c>
      <c r="H97" s="72">
        <v>263</v>
      </c>
      <c r="I97" s="72">
        <v>257</v>
      </c>
      <c r="J97" s="72">
        <v>156355</v>
      </c>
      <c r="K97" s="72">
        <v>24351</v>
      </c>
      <c r="L97" s="65"/>
    </row>
    <row r="98" spans="1:12" s="19" customFormat="1" ht="11.25" x14ac:dyDescent="0.2">
      <c r="B98" s="53"/>
    </row>
    <row r="99" spans="1:12" s="19" customFormat="1" ht="11.25" x14ac:dyDescent="0.2"/>
    <row r="100" spans="1:12" s="19" customFormat="1" ht="11.25" x14ac:dyDescent="0.2"/>
    <row r="101" spans="1:12" s="19" customFormat="1" ht="11.25" x14ac:dyDescent="0.2"/>
    <row r="102" spans="1:12" s="19" customFormat="1" ht="11.25" x14ac:dyDescent="0.2"/>
    <row r="103" spans="1:12" s="19" customFormat="1" ht="11.25" x14ac:dyDescent="0.2"/>
  </sheetData>
  <mergeCells count="15">
    <mergeCell ref="K3:K12"/>
    <mergeCell ref="A1:B1"/>
    <mergeCell ref="C1:K1"/>
    <mergeCell ref="A2:B2"/>
    <mergeCell ref="C2:K2"/>
    <mergeCell ref="A3:A12"/>
    <mergeCell ref="B3:B12"/>
    <mergeCell ref="H3:H12"/>
    <mergeCell ref="I3:I12"/>
    <mergeCell ref="J3:J12"/>
    <mergeCell ref="C3:C12"/>
    <mergeCell ref="D3:D12"/>
    <mergeCell ref="E3:E12"/>
    <mergeCell ref="F3:F12"/>
    <mergeCell ref="G3:G12"/>
  </mergeCells>
  <pageMargins left="0.59055118110236227" right="0.59055118110236227" top="0.59055118110236227" bottom="0.59055118110236227" header="0.39370078740157483" footer="0.39370078740157483"/>
  <pageSetup paperSize="9" orientation="portrait" r:id="rId1"/>
  <headerFooter differentOddEven="1" scaleWithDoc="0">
    <oddFooter>&amp;L&amp;7StatA MV, Statistischer Bericht K313 2019 01&amp;R&amp;7&amp;P</oddFooter>
    <evenFooter>&amp;L&amp;7&amp;P&amp;R&amp;7StatA MV, Statistischer Bericht K313 2019 01</evenFooter>
    <firstFooter>&amp;R&amp;7StatA MV, Stat. Bericht F213 2013 01</firstFooter>
  </headerFooter>
  <rowBreaks count="2" manualBreakCount="2">
    <brk id="53" max="16383" man="1"/>
    <brk id="78"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6</vt:i4>
      </vt:variant>
    </vt:vector>
  </HeadingPairs>
  <TitlesOfParts>
    <vt:vector size="18" baseType="lpstr">
      <vt:lpstr>Deckblatt</vt:lpstr>
      <vt:lpstr>Inhalt</vt:lpstr>
      <vt:lpstr>Vorbem., Ergebnisse_1</vt:lpstr>
      <vt:lpstr>1.1</vt:lpstr>
      <vt:lpstr>1.2</vt:lpstr>
      <vt:lpstr>1.3</vt:lpstr>
      <vt:lpstr>1.4</vt:lpstr>
      <vt:lpstr>1.5</vt:lpstr>
      <vt:lpstr>1.6</vt:lpstr>
      <vt:lpstr>1.7</vt:lpstr>
      <vt:lpstr>2.1</vt:lpstr>
      <vt:lpstr>Grafiken</vt:lpstr>
      <vt:lpstr>'1.2'!Drucktitel</vt:lpstr>
      <vt:lpstr>'1.3'!Drucktitel</vt:lpstr>
      <vt:lpstr>'1.4'!Drucktitel</vt:lpstr>
      <vt:lpstr>'1.5'!Drucktitel</vt:lpstr>
      <vt:lpstr>'1.6'!Drucktitel</vt:lpstr>
      <vt:lpstr>'2.1'!Drucktitel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K313 Schwerbehinderte Menschen 2019</dc:title>
  <dc:subject>Schwerbehinderte Menschen</dc:subject>
  <dc:creator>FB 413</dc:creator>
  <cp:keywords/>
  <cp:lastModifiedBy>Wank, Annett</cp:lastModifiedBy>
  <cp:lastPrinted>2020-10-23T04:48:04Z</cp:lastPrinted>
  <dcterms:created xsi:type="dcterms:W3CDTF">2020-10-05T11:40:17Z</dcterms:created>
  <dcterms:modified xsi:type="dcterms:W3CDTF">2020-10-23T04:48:10Z</dcterms:modified>
</cp:coreProperties>
</file>